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2017" sheetId="1" r:id="rId1"/>
    <sheet name="2018" sheetId="2" r:id="rId2"/>
    <sheet name="2019" sheetId="3" r:id="rId3"/>
    <sheet name="2020" sheetId="4" r:id="rId4"/>
  </sheets>
  <calcPr calcId="152511"/>
</workbook>
</file>

<file path=xl/calcChain.xml><?xml version="1.0" encoding="utf-8"?>
<calcChain xmlns="http://schemas.openxmlformats.org/spreadsheetml/2006/main">
  <c r="G43" i="2" l="1"/>
  <c r="G174" i="2"/>
  <c r="G119" i="2"/>
  <c r="G108" i="2"/>
  <c r="G161" i="4" l="1"/>
  <c r="G155" i="4"/>
  <c r="G146" i="4"/>
  <c r="G136" i="4"/>
  <c r="G130" i="4"/>
  <c r="G124" i="4"/>
  <c r="G120" i="4"/>
  <c r="G117" i="4"/>
  <c r="G113" i="4"/>
  <c r="G110" i="4"/>
  <c r="G107" i="4"/>
  <c r="G104" i="4"/>
  <c r="G102" i="4"/>
  <c r="G81" i="4"/>
  <c r="G74" i="4"/>
  <c r="G70" i="4"/>
  <c r="G64" i="4"/>
  <c r="G51" i="4"/>
  <c r="G45" i="4"/>
  <c r="G42" i="4"/>
  <c r="G38" i="4"/>
  <c r="G32" i="4"/>
  <c r="G27" i="4"/>
  <c r="G23" i="4"/>
  <c r="G162" i="4" s="1"/>
  <c r="G161" i="3"/>
  <c r="G155" i="3"/>
  <c r="G146" i="3"/>
  <c r="G136" i="3"/>
  <c r="G130" i="3"/>
  <c r="G124" i="3"/>
  <c r="G120" i="3"/>
  <c r="G117" i="3"/>
  <c r="G113" i="3"/>
  <c r="G110" i="3"/>
  <c r="G107" i="3"/>
  <c r="G104" i="3"/>
  <c r="G102" i="3"/>
  <c r="G81" i="3"/>
  <c r="G74" i="3"/>
  <c r="G70" i="3"/>
  <c r="G64" i="3"/>
  <c r="G51" i="3"/>
  <c r="G45" i="3"/>
  <c r="G42" i="3"/>
  <c r="G38" i="3"/>
  <c r="G32" i="3"/>
  <c r="G27" i="3"/>
  <c r="G23" i="3"/>
  <c r="G162" i="3" s="1"/>
  <c r="G32" i="2" l="1"/>
  <c r="G173" i="2"/>
  <c r="G167" i="2"/>
  <c r="G158" i="2"/>
  <c r="G148" i="2"/>
  <c r="G142" i="2"/>
  <c r="G136" i="2"/>
  <c r="G132" i="2"/>
  <c r="G129" i="2"/>
  <c r="G125" i="2"/>
  <c r="G122" i="2"/>
  <c r="G105" i="2"/>
  <c r="G103" i="2"/>
  <c r="G82" i="2"/>
  <c r="G75" i="2"/>
  <c r="G71" i="2"/>
  <c r="G65" i="2"/>
  <c r="G52" i="2"/>
  <c r="G46" i="2"/>
  <c r="G38" i="2"/>
  <c r="G27" i="2"/>
  <c r="G23" i="2"/>
</calcChain>
</file>

<file path=xl/sharedStrings.xml><?xml version="1.0" encoding="utf-8"?>
<sst xmlns="http://schemas.openxmlformats.org/spreadsheetml/2006/main" count="1980" uniqueCount="487">
  <si>
    <t>№/№</t>
  </si>
  <si>
    <t>Ф.И.О. депутата</t>
  </si>
  <si>
    <t>Содержание наказа</t>
  </si>
  <si>
    <t>№</t>
  </si>
  <si>
    <t>Барабанов С.А.</t>
  </si>
  <si>
    <t>Барсукова Л.И.</t>
  </si>
  <si>
    <t>Бойцов Л.Н.</t>
  </si>
  <si>
    <t>Галянт С.А.</t>
  </si>
  <si>
    <t>Голубев С.Н.</t>
  </si>
  <si>
    <t>Гранатов Р.Г.</t>
  </si>
  <si>
    <t>Грачев Л.А.</t>
  </si>
  <si>
    <t>Евтушок И.П.</t>
  </si>
  <si>
    <r>
      <t xml:space="preserve">Ермоленко Е.Н. </t>
    </r>
    <r>
      <rPr>
        <i/>
        <sz val="9"/>
        <color theme="1"/>
        <rFont val="Times New Roman"/>
        <family val="1"/>
        <charset val="204"/>
      </rPr>
      <t>(см. п.12)</t>
    </r>
  </si>
  <si>
    <t>Копылов А.А.</t>
  </si>
  <si>
    <t>Лиманов А.С., Ермоленко Е.Н.</t>
  </si>
  <si>
    <t>Маклов К.Г.</t>
  </si>
  <si>
    <t>Мелехин Э.В.</t>
  </si>
  <si>
    <t>Мещеряков Н.И.</t>
  </si>
  <si>
    <t>Нуреев А.Н.</t>
  </si>
  <si>
    <t>Погодаев М.Г.</t>
  </si>
  <si>
    <t>Полукаров В.Н.</t>
  </si>
  <si>
    <t>Пучковский М.Л.</t>
  </si>
  <si>
    <t>Раенко В.Ф.</t>
  </si>
  <si>
    <t xml:space="preserve">Романова Т.Ф. </t>
  </si>
  <si>
    <t>Редькин И.В.</t>
  </si>
  <si>
    <t>Рубахин В.И.</t>
  </si>
  <si>
    <t>Сизинцев А.И.</t>
  </si>
  <si>
    <t>Смагин М.В.</t>
  </si>
  <si>
    <t>Сущева М.В.</t>
  </si>
  <si>
    <t>Чуев Б.Н.</t>
  </si>
  <si>
    <t>Шамоян Р.Ф.</t>
  </si>
  <si>
    <t>ИТОГО</t>
  </si>
  <si>
    <t>Перечень наказов избирателей к депутатам Законодательного Собрания Камчатского края на 2017 год</t>
  </si>
  <si>
    <t>ГРБС</t>
  </si>
  <si>
    <t>Главный распорядитель</t>
  </si>
  <si>
    <t>бюджетных средств</t>
  </si>
  <si>
    <t>Срок исполнения</t>
  </si>
  <si>
    <t>Объем финансирования</t>
  </si>
  <si>
    <t>тыс. руб.</t>
  </si>
  <si>
    <t>Обустройство многофункциональной спортивной площадки на территории Вулканного городского поселения</t>
  </si>
  <si>
    <t xml:space="preserve">Министерство финансов Камчатского края 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</si>
  <si>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Елизовского МР)</t>
    </r>
  </si>
  <si>
    <t>в течение 2017 г.</t>
  </si>
  <si>
    <t>Приобретение оргтехники для МБУ «Центр развития культуры и народного творчества» Паратунского сельского поселения»</t>
  </si>
  <si>
    <t>Замена системы электроосвещения в зрительном зале МКУК «Сельский дом культуры с. Николаевка»</t>
  </si>
  <si>
    <t>в течение 2017г.</t>
  </si>
  <si>
    <t>Оборудование детской спортивной площадки на территории МБДОУ «Детский сад № 5 «Ромашка» г. Елизово</t>
  </si>
  <si>
    <t>Оборудование помещения сенсорной комнаты в МАДОУ «Детский сал № 1 «Ласточка» г. Елизово</t>
  </si>
  <si>
    <t xml:space="preserve"> </t>
  </si>
  <si>
    <t>Министерство финансов Камчатского края (иные м/б трансферты бюджету Елизовского МР)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</si>
  <si>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МАОУ СОШ № 30 П-Камчатского городского округа от несчастного случая</t>
    </r>
  </si>
  <si>
    <t>Министерство финансов Камчатского края (иные м/б трансферты П-Камчатскому ГО)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</si>
  <si>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МАОУ СОШ № 33 П-Камчатского городского округа от несчастного случая</t>
    </r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</si>
  <si>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МБОУ СОШ № 7 П-Камчатского городского округа от несчастного случая</t>
    </r>
  </si>
  <si>
    <r>
      <t>Страхование спортсменов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КГБУДО СДЮСШОР единоборств</t>
    </r>
    <r>
      <rPr>
        <sz val="10"/>
        <color rgb="FF000000"/>
        <rFont val="Times New Roman"/>
        <family val="1"/>
        <charset val="204"/>
      </rPr>
      <t xml:space="preserve"> от несчастного случая</t>
    </r>
  </si>
  <si>
    <t xml:space="preserve">Министерство спорта и молодежной политики Камчатского края 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</si>
  <si>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МБОУ «Вечерняя (сменная) ОШ № 16                             П-Камчатского городского округа от несчастного случая</t>
    </r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</si>
  <si>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</t>
    </r>
  </si>
  <si>
    <t>П-Камчатского ГО)</t>
  </si>
  <si>
    <t>Страхование сотрудников и воспитанников МАДОУ «Детский сад № 39»</t>
  </si>
  <si>
    <t>Приобретение татами для КГБУДО СДЮСШОР единоборств</t>
  </si>
  <si>
    <t>Министерство спорта и молодежной политики Камчатского края</t>
  </si>
  <si>
    <t>МБУК «Централизованная библиотечная система» г. Вилючинск приобретение литературы для пополнения фонда библиотеки. Приобретение крупношрифтовых и говорящих книг для «слабовидящих»</t>
  </si>
  <si>
    <t>МБУ ДО «Детско-юношеская спортивная школа № 1» г. Вилючинск – приобретение лыжного инвентаря, оборудования для тренажерного зала</t>
  </si>
  <si>
    <t>МАДОУ «Детский сад № 11»                      П-Камчатского городского округа – ремонт туалетных комнат</t>
  </si>
  <si>
    <t xml:space="preserve"> П-Камчатского ГО)</t>
  </si>
  <si>
    <t xml:space="preserve">МАУК «ГДК «СРВ» </t>
  </si>
  <si>
    <t>П-Камчатского городского округа – на организацию выездных мероприятий коллектива Аллы Рябцевой</t>
  </si>
  <si>
    <t xml:space="preserve">КГБУ Центр культуры и досуга «Сероглазка» – на организацию выездных мероприятий и хозяйственные нужды коллектива цирка «Саквояж» </t>
  </si>
  <si>
    <t>Министерство культуры Камчатского края</t>
  </si>
  <si>
    <t xml:space="preserve">МБО УДОД «Центр детского творчества «Жемчужина» г. Елизово – на пошив и приобретение сценических костюмов </t>
  </si>
  <si>
    <t>Министерство финансов Камчатского края (иные м/б трансферты Елизовскому МО)</t>
  </si>
  <si>
    <t>ОО Детско-юношеский спортивный клуб «Спартак» им. Г.Л. Аграновского –   приобретение призов и наградной атрибутики для победителей и призеров спортивных и физкультурных мероприятий</t>
  </si>
  <si>
    <t>МБОУ «ДЮСШ №5» П-Камчатского городского округа – для участия в выездных спортивных мероприятиях Региональной физкультурно-спортивной общественной организации «Камчатская краевая федерация восточного боевого единоборства» (А.Н. Крошкин)</t>
  </si>
  <si>
    <t>МАОУ СОШ № 24 П-Камчатского городского округа – ремонт туалетных комнат в здании школы</t>
  </si>
  <si>
    <t>МАОУ СОШ № 1 П-Камчатского городского округа – приобретение наглядных методических пособий</t>
  </si>
  <si>
    <t xml:space="preserve">КГАУДО СДЮСШОР по зимним видам спорта» – приобретение расходных материалов по подготовке лыж  </t>
  </si>
  <si>
    <t xml:space="preserve">Ассоциация многодетных семей «Большая семья» на организацию выездных мероприятий, аренда автотранспорта </t>
  </si>
  <si>
    <t>Агентство по внутренней политике Камчатского края</t>
  </si>
  <si>
    <t>МБОУ «Начикинская средняя школа» приобретение и установка пластиковых окон</t>
  </si>
  <si>
    <t>МБОУ «Октябрьская средняя образовательная школа № 1» приобретение автомашины для нужд школы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</si>
  <si>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Усть-Большерецкого МР)</t>
    </r>
  </si>
  <si>
    <t>от несчастного случая</t>
  </si>
  <si>
    <r>
      <t>Страхование воспитанников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МБДОУ «Детский сад № 53»                                П-Камчатского городского округа </t>
    </r>
  </si>
  <si>
    <r>
      <t>Страхование воспитанников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МБДОУ «Детский сад № 58»                                П-Камчатского городского округа  </t>
    </r>
  </si>
  <si>
    <r>
      <t>Страхование воспитанников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МБДОУ «Детский сад № 63»                                П-Камчатского городского округа  </t>
    </r>
  </si>
  <si>
    <r>
      <t>Страхование воспитанников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МБДОУ «Детский сад № 72»                                П-Камчатского городского округа  </t>
    </r>
  </si>
  <si>
    <r>
      <t>Страхование воспитанников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МБДОУ «Детский сад № 37»                                П-Камчатского городского округа  </t>
    </r>
  </si>
  <si>
    <r>
      <t>Страхование воспитанников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МБДОУ «Детский сад № 15»                                П-Камчатского городского округа  </t>
    </r>
  </si>
  <si>
    <t>Страхование сотрудников ГБУЗ «Камчатский краевой противотуберкулезной диспансер»               от несчастного случая</t>
  </si>
  <si>
    <t>Министерство здравоохранения Камчатского края</t>
  </si>
  <si>
    <r>
      <t>Страхование сотрудников ГБУЗ «Камчатская краевая больница им. А.С. Лукашевского»</t>
    </r>
    <r>
      <rPr>
        <sz val="10"/>
        <color rgb="FF000000"/>
        <rFont val="Times New Roman"/>
        <family val="1"/>
        <charset val="204"/>
      </rPr>
      <t xml:space="preserve"> от несчастного случая</t>
    </r>
  </si>
  <si>
    <t>Страхование сотрудников ГБУЗ Камчатского края «П-Камчатская городская поликлиника № 1» от несчастного случая</t>
  </si>
  <si>
    <t>Страхование сотрудников ГБУЗ Камчатского края «П-Камчатская городская детская инфекционная больница» от несчастного случая</t>
  </si>
  <si>
    <t>Камчатское региональное отделение общероссийской общественной организации инвалидов «Всероссийское общество глухих» – приобретение оргтехники, телевизора</t>
  </si>
  <si>
    <r>
      <t xml:space="preserve">МАОУ ДЮСШ № 2 </t>
    </r>
    <r>
      <rPr>
        <sz val="10"/>
        <color rgb="FF000000"/>
        <rFont val="Times New Roman"/>
        <family val="1"/>
        <charset val="204"/>
      </rPr>
      <t>г. П-Камчатского (отделение мини-футбола) организация и проведение мастер-классов, организация выездных мероприятий для участия в спортивных соревнованиях</t>
    </r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</si>
  <si>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МБОУ СОШ № 9 П-Камчатского городского округа от несчастного случая</t>
    </r>
  </si>
  <si>
    <t>Проведение обзорной экскурсии по Авачинской бухте для учащихся МБОУ СОШ № 9 П-Камчатского городского округа</t>
  </si>
  <si>
    <t>Проведение обзорной экскурсии по Авачинской бухте для учащихся МБОУ СОШ № 15 П-Камчатского городского округа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</si>
  <si>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МБОУ СОШ № 15 П-Камчатского городского округа от несчастного случая</t>
    </r>
  </si>
  <si>
    <t>Проведение обзорных экскурсий по Авачинской бухте для учащихся МАОУ СОШ № 27 П-Камчатского городского округа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</si>
  <si>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МАОУ СОШ № 27 П-Камчатского городского округа от несчастного случая</t>
    </r>
  </si>
  <si>
    <t>Проведение обзорных экскурсий по Авачинской бухте для учащихся МАОУ СОШ № 28 П-Камчатского городского округа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</si>
  <si>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МАОУ СОШ № 28 П-Камчатского городского округа от несчастного случая</t>
    </r>
  </si>
  <si>
    <t>Проведение обзорных экскурсий по Авачинской бухте для учащихся МАОУ СОШ № 1 П-Камчатского городского округа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</si>
  <si>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МАОУ СОШ № 1 П-Камчатского городского округа от несчастного случая</t>
    </r>
  </si>
  <si>
    <t>Проведение обзорной экскурсии по Авачинской бухте для учащихся МБОУ СОШ № 32 П-Камчатского городского округа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</si>
  <si>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МБОУ СОШ № 32 П-Камчатского городского округа от несчастного случая</t>
    </r>
  </si>
  <si>
    <t>Проведение обзорной экскурсии по Авачинской бухте для учащихся МБОУ СОШ № 41 П-Камчатского городского округа</t>
  </si>
  <si>
    <r>
      <t>Страхование учащихся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МБОУ СОШ № 41 П-Камчатского городского округа от несчастного случая</t>
    </r>
  </si>
  <si>
    <t>Страхование учащихся и сотрудников КГОБУ «Петропавловск-Камчатская школа № 1 для обучающихся с ограниченными возможностями здоровья» от несчастного случая</t>
  </si>
  <si>
    <t>Министерство образования и науки Камчатского края</t>
  </si>
  <si>
    <t>Страхование учащихся и сотрудников КГБУ «Камчатский детский дом для детей-сирот и детей, оставшихся без попечения родителей, с ограниченными возможностями здоровья» от несчастного случая</t>
  </si>
  <si>
    <r>
      <t>Страхование спортсменов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МБОУ ДЮСШ № 3 П-Камчатского городского округа от несчастного случая</t>
    </r>
  </si>
  <si>
    <r>
      <t>Страхование сотрудников ГБУЗ Камчатского края «П-Камчатская городская больница № 1</t>
    </r>
    <r>
      <rPr>
        <b/>
        <sz val="10"/>
        <color theme="1"/>
        <rFont val="Times New Roman"/>
        <family val="1"/>
        <charset val="204"/>
      </rPr>
      <t>»</t>
    </r>
    <r>
      <rPr>
        <sz val="10"/>
        <color rgb="FF000000"/>
        <rFont val="Times New Roman"/>
        <family val="1"/>
        <charset val="204"/>
      </rPr>
      <t xml:space="preserve"> от несчастного случая</t>
    </r>
  </si>
  <si>
    <r>
      <t xml:space="preserve">Страхование сотрудников и воспитанников МАДОУ «Детский сад №16 </t>
    </r>
    <r>
      <rPr>
        <sz val="10"/>
        <color rgb="FF000000"/>
        <rFont val="Times New Roman"/>
        <family val="1"/>
        <charset val="204"/>
      </rPr>
      <t>П-Камчатского городского округа от несчастного случая</t>
    </r>
  </si>
  <si>
    <r>
      <t xml:space="preserve">Страхование сотрудников и воспитанников МБДОУ «Детский сад №18 </t>
    </r>
    <r>
      <rPr>
        <sz val="10"/>
        <color rgb="FF000000"/>
        <rFont val="Times New Roman"/>
        <family val="1"/>
        <charset val="204"/>
      </rPr>
      <t>П-Камчатского городского округа от несчастного случая</t>
    </r>
  </si>
  <si>
    <r>
      <t xml:space="preserve">Страхование сотрудников и воспитанников МБДОУ «Детский сад № 35 </t>
    </r>
    <r>
      <rPr>
        <sz val="10"/>
        <color rgb="FF000000"/>
        <rFont val="Times New Roman"/>
        <family val="1"/>
        <charset val="204"/>
      </rPr>
      <t>П-Камчатского городского округа от несчастного случая</t>
    </r>
  </si>
  <si>
    <r>
      <t xml:space="preserve">Страхование сотрудников и воспитанников МБДОУ «Детский сад №38 </t>
    </r>
    <r>
      <rPr>
        <sz val="10"/>
        <color rgb="FF000000"/>
        <rFont val="Times New Roman"/>
        <family val="1"/>
        <charset val="204"/>
      </rPr>
      <t>П-Камчатского городского округа от несчастного случая</t>
    </r>
  </si>
  <si>
    <r>
      <t xml:space="preserve">Страхование сотрудников и воспитанников МБДОУ «Детский сад № 44 </t>
    </r>
    <r>
      <rPr>
        <sz val="10"/>
        <color rgb="FF000000"/>
        <rFont val="Times New Roman"/>
        <family val="1"/>
        <charset val="204"/>
      </rPr>
      <t>П-Камчатского городского округа от несчастного случая</t>
    </r>
  </si>
  <si>
    <r>
      <t xml:space="preserve">Страхование сотрудников и воспитанников МАДОУ «Детский сад № 46 </t>
    </r>
    <r>
      <rPr>
        <sz val="10"/>
        <color rgb="FF000000"/>
        <rFont val="Times New Roman"/>
        <family val="1"/>
        <charset val="204"/>
      </rPr>
      <t>П-Камчатского городского округа от несчастного случая</t>
    </r>
  </si>
  <si>
    <t>МОУ ДОД «Дом детского творчества «Юность» П-Камчатского городского округа на оплату расходов, связанных с проведением фестивалей, конкурсов и других тематических мероприятий, оплата приобретения призов, организация выезда для участия в концертах и конкурсах, приобретение оргтехники</t>
  </si>
  <si>
    <t>МАДОУ «Детский сад № 1 комбинированного вида» П-Камчатского городского округа на оплату расходов связанных с проведением конкурсов, фестивалей, олимпиад, спортивных соревнованиях, участие в общероссийских мероприятиях, приобретение оргтехники</t>
  </si>
  <si>
    <t>МАДОУ «Детский сад № 4 комбинированного вида» П-Камчатского городского округа на оплату расходов связанных с проведением конкурсов, фестивалей, олимпиад, спортивных соревнованиях, участие в общероссийских мероприятиях, приобретение оргтехники</t>
  </si>
  <si>
    <t>МБДОУ «Детский сад № 9 общеразвивающего вида» П-Камчатского городского округа на оплату расходов связанных с проведением конкурсов, фестивалей, олимпиад, спортивных соревнованиях, участие в общероссийских мероприятиях, приобретение оргтехники</t>
  </si>
  <si>
    <t xml:space="preserve">МАДОУ «Детский сад № 10 комбинированного вида» </t>
  </si>
  <si>
    <t>П-Камчатского городского округа на оплату расходов связанных с проведением конкурсов, фестивалей, олимпиад, спортивных соревнованиях, участие в общероссийских мероприятиях, приобретение оргтехники</t>
  </si>
  <si>
    <t xml:space="preserve">МДОУ «Детский сад № 26 общеразвивающего вида» </t>
  </si>
  <si>
    <t xml:space="preserve">МАДОУ «Детский сад № 29 комбинированного вида» </t>
  </si>
  <si>
    <t xml:space="preserve">МБДОУ «Детский сад № 40 комбинированного вида» </t>
  </si>
  <si>
    <t>Камчатское краевое отделение Всероссийской общественной организации ветеранов (пенсионеров) войны и труда, Вооруженных сил и правоохранительных органов – на строительство памятника «Ветеранам труда»</t>
  </si>
  <si>
    <t>Камчатское краевое отделение Всероссийской общественной организации ветеранов (пенсионеров) войны и труда, Вооруженных сил и правоохранительных органов на проведение общественно-значимых мероприятий</t>
  </si>
  <si>
    <t>Администрация Алеутского муниципального района – приобретение и установка детской игровой площадки</t>
  </si>
  <si>
    <t>Министерство финансов Камчатского края</t>
  </si>
  <si>
    <r>
      <t>(иные м/б трансферты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бюджету Алеутского МР)</t>
    </r>
  </si>
  <si>
    <t>Проведение капитального ремонта в МБОУ «Средняя образовательная школа № 3»        п. Усть-Камчатск</t>
  </si>
  <si>
    <r>
      <t>(иные м/б трансферты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бюджету</t>
    </r>
  </si>
  <si>
    <t>Усть-Камчатского МР)</t>
  </si>
  <si>
    <t>КГАУ социальной защиты «Камчатский центр социальной помощи семье и детям» отделение реабилитации детей с ограниченными возможностями здоровья «Семицветик» - приобретение оргтехники</t>
  </si>
  <si>
    <t>Министерство социального развития и труда Камчатского края</t>
  </si>
  <si>
    <t>МАУДОД «Детская художественная школа» П-Камчатского городского округа – приобретение расходных материалов для рисования</t>
  </si>
  <si>
    <r>
      <t>Финансирование издания книги Чуйкова Александра Николаевича «Таинственные родники»</t>
    </r>
    <r>
      <rPr>
        <i/>
        <sz val="10"/>
        <color rgb="FF000000"/>
        <rFont val="Times New Roman"/>
        <family val="1"/>
        <charset val="204"/>
      </rPr>
      <t xml:space="preserve"> </t>
    </r>
  </si>
  <si>
    <t>Финансирование издания книги Киселевой Натальи Сергеевны «Один из нас»</t>
  </si>
  <si>
    <t>ГБУЗ «Камчатский краевой центр медицинской профилактики» - приобретение оргтехники</t>
  </si>
  <si>
    <t xml:space="preserve">Министерство здравоохранения Камчатского края </t>
  </si>
  <si>
    <t>КГОБУ «П-Камчатская школа № 2 для обучающихся с ограниченными возможностями здоровья» П-Камчатского городского округа приобретение оргтехники</t>
  </si>
  <si>
    <r>
      <t>КГБУ ДО «Камчатский центр развития творчества детей и юношества «Рассветы Камчатки»</t>
    </r>
    <r>
      <rPr>
        <sz val="10"/>
        <color theme="1"/>
        <rFont val="Times New Roman"/>
        <family val="1"/>
        <charset val="204"/>
      </rPr>
      <t xml:space="preserve"> – </t>
    </r>
    <r>
      <rPr>
        <sz val="10"/>
        <color rgb="FF000000"/>
        <rFont val="Times New Roman"/>
        <family val="1"/>
        <charset val="204"/>
      </rPr>
      <t xml:space="preserve">приобретение оргтехники                                                                                                                                                                 </t>
    </r>
  </si>
  <si>
    <t xml:space="preserve">Министерство образования и науки Камчатского края </t>
  </si>
  <si>
    <r>
      <t xml:space="preserve">КГБУ ДО «Камчатский центр детского и юношеского технического творчества»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приобретение расходного материала для обеспечения работы кружков и секций  </t>
    </r>
  </si>
  <si>
    <r>
      <t xml:space="preserve">КГПОБУ «Камчатский педагогический колледж»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приобретение адаптированной мебели для лиц с ограниченными возможностями здоровья</t>
    </r>
  </si>
  <si>
    <r>
      <t xml:space="preserve">КГБУ «Центр культуры и досуга «Сероглазка»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проведение мероприятий по празднованию 50-летия учреждения</t>
    </r>
  </si>
  <si>
    <t xml:space="preserve">Министерство культуры Камчатского края </t>
  </si>
  <si>
    <t>МБУК «ЦГБ» Информационно-библиотечный центр</t>
  </si>
  <si>
    <t xml:space="preserve"> П-Камчатского городского округа – приобретение костюмов для театральной студии и ростовых кукол</t>
  </si>
  <si>
    <t>МБУК «ЦГБ» библиотека № 8</t>
  </si>
  <si>
    <t xml:space="preserve"> П-Камчатского городского округа – приобретение жалюзи и оргтехники</t>
  </si>
  <si>
    <r>
      <t xml:space="preserve">Камчатская региональная общественная организация «Общество слепых»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проведение общественно-значимых мероприятий</t>
    </r>
  </si>
  <si>
    <t>Камчатская региональная общероссийская организация инвалидов «Общество молодых инвалидов Камчатки» – проведение общественно-значимых мероприятий</t>
  </si>
  <si>
    <r>
      <t xml:space="preserve">Камчатское краевое отделение Всероссийской общественной организации ветеранов (пенсионеров)войны, труда, Вооруженных сил и правоохранительных органов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проведение общественно-значимых мероприятий</t>
    </r>
  </si>
  <si>
    <r>
      <t xml:space="preserve">Камчатское региональное отделение Общероссийской общественной организации «Союз пенсионеров России»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проведение общественно-значимых мероприятий</t>
    </r>
  </si>
  <si>
    <t>КГБУ «Камчатская краевая научная библиотека им. С.П. Крашенинникова» на обустройство центра социальной адаптации развития творчества молодежи</t>
  </si>
  <si>
    <t>КГБУДО СДЮСШОР единоборств на проведение спортивных соревнований и турниров по боксу, обеспечение участия спортсменов КГБУДО СДЮСШОР единоборств во всероссийских, межрегиональных и международных спортивных соревнованиях по боксу</t>
  </si>
  <si>
    <t>Общественная организация «Камчатская краевая Федерация Футбола» –приобретение спортивного инвентаря</t>
  </si>
  <si>
    <t>МАУ «Центр спортивной подготовки по киокусинкай» П-Камчатского городского округа на приобретение спортивной формы, оборудования для занятий спортом</t>
  </si>
  <si>
    <t>КГАУДО СДЮСШОР тхеквондо –приобретение спортивного инвентаря</t>
  </si>
  <si>
    <t>КГБУДО ДЮСАШ по паралимпийским видам спорта – проведение спортивных мероприятий, посвященных декаде инвалидов, приобретение призов, подарков</t>
  </si>
  <si>
    <r>
      <t xml:space="preserve">Краевая общественная организация «Камчатский клуб спортивного собаководства «Чемпион»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приобретение аудиоаппаратуры для проведение массовых мероприятий</t>
    </r>
  </si>
  <si>
    <t>Проведение ремонта полов, замена входных дверей, замена дверных блоков в МБ ДОУ «Детский сад № 4» г. Вилючинск</t>
  </si>
  <si>
    <t>Вилючинского ГО)</t>
  </si>
  <si>
    <r>
      <t xml:space="preserve">МАУК «Дом культуры и досуга «Апрель» П-Камчатского городского округа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расходы на участие творческого коллектива танцевального спортивного клуба бальных танцев «Кантилена» в смотрах, конкурсах, фестивалях, спортивных соревнованиях, спортивных сборах. Приобретение дипломов и призов</t>
    </r>
  </si>
  <si>
    <r>
      <t xml:space="preserve"> </t>
    </r>
    <r>
      <rPr>
        <sz val="10"/>
        <color theme="1"/>
        <rFont val="Times New Roman"/>
        <family val="1"/>
        <charset val="204"/>
      </rPr>
      <t>МБОУ ОДО «ДЮСШ № 1» П-Камчатского городского округа – расходы на участие в первенстве ДВФО и первенства России по шахматам</t>
    </r>
  </si>
  <si>
    <t>МАУК «Дом культуры и досуга «Апрель» - расходы на участие творческого коллектива танцевального спортивного клуба бальных танцев «Кантилена» в семинарах, смотрах, конкурсах, фестивалях, спортивных соревнованиях, спортивных сборах. Приобретение дипломов и призов</t>
  </si>
  <si>
    <t>МАУК «Дом культуры и досуга «Апрель» - расходы на участие в турнире «ДЭНС-аккорд» творческого коллектива танцевального спортивного клуба бальных танцев «Кантилена». Приобретение дипломов и призов</t>
  </si>
  <si>
    <t xml:space="preserve">МАДОУ «Детский сад № 46» </t>
  </si>
  <si>
    <t>П-Камчатского городского округа – проведение ремонтных работ</t>
  </si>
  <si>
    <r>
      <t xml:space="preserve"> ГБУ З «Камчатская краевая больница им. А.С. Лукашевского»</t>
    </r>
    <r>
      <rPr>
        <sz val="10"/>
        <color rgb="FF000000"/>
        <rFont val="Times New Roman"/>
        <family val="1"/>
        <charset val="204"/>
      </rPr>
      <t xml:space="preserve"> –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приобретение оргтехники для отделения неотложной кардиологии Регионального сосудистого центра</t>
    </r>
  </si>
  <si>
    <t>КГБУДО ДЮСАШ по паралимпийским видам спорта – проведение учебно-тренировочных сборов за пределами Камчатского края с учащимися КГБУДО ДЮСАШ по ПВС</t>
  </si>
  <si>
    <t>Администрация Петропавловск-Камчатского городского округа – для комитета городского хозяйства на проектирование и строительство лестничных переходов в районах:</t>
  </si>
  <si>
    <t>- ул. Рябиковская, 97 (замена деревянной лестницы на металлическую район СОШ      № 6);</t>
  </si>
  <si>
    <t>- ул. Капитана Драбкина между домами 9         и 10 (замена деревянной лестницы на металлическую);</t>
  </si>
  <si>
    <t>- ул. Ключевская, 24 между кооперативными гаражами</t>
  </si>
  <si>
    <t>МАУДОД «Детская художественная школа» П-Камчатского городского округа – ремонт туалетных комнат в здании структурного подразделения школы по адресу ул. Океанская, 7 а</t>
  </si>
  <si>
    <t xml:space="preserve">МАУК «Дом культуры и досуга «Апрель» </t>
  </si>
  <si>
    <t>организация и проведение мероприятий для участников КВН Камчатского края</t>
  </si>
  <si>
    <t>МБУК «Дом культуры и досуга «Апрель» для оплаты проезда судейской коллегии и танцевальной пары для участия в турнире «Вальс Победы» Приобретение дипломов и призов</t>
  </si>
  <si>
    <t>МАДОУ «Детский сад № 41»                        П-Камчатского городского округа –благоустройство детских прогулочных участков на территории детского сада (ограждение, беспылевое покрытие)</t>
  </si>
  <si>
    <t xml:space="preserve">МБОУ «Тигильская средняя общеобразовательная школа» с. Тигиль –приобретение спортивного инвентаря 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</si>
  <si>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Тигильского МР)</t>
    </r>
  </si>
  <si>
    <t>МКОУ «Средняя общеобразовательная школа № 1 пгт Палана» – приобретение туристического инвентаря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</si>
  <si>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ГО п. Палана)</t>
    </r>
  </si>
  <si>
    <r>
      <t xml:space="preserve">МАУК «Дом культуры и досуга «Апрель» П-Камчатского городского округа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расходы на участие творческого коллектива танцевального спортивного клуба бальных танцев «Кантилена» в выездных смотрах, конкурсах, фестивалях, спортивных соревнованиях, спортивных сборах. Приобретение дипломов и призов.</t>
    </r>
  </si>
  <si>
    <r>
      <t>МАДОУ Детский сад № 39 П-Камчатского городского округа – приобретение игрового оборудования для участка</t>
    </r>
    <r>
      <rPr>
        <sz val="10"/>
        <color rgb="FF000000"/>
        <rFont val="Times New Roman"/>
        <family val="1"/>
        <charset val="204"/>
      </rPr>
      <t xml:space="preserve"> детского сада,</t>
    </r>
  </si>
  <si>
    <r>
      <t xml:space="preserve">КГБУДО СДЮСШОР единоборств – </t>
    </r>
    <r>
      <rPr>
        <sz val="10"/>
        <color rgb="FF000000"/>
        <rFont val="Times New Roman"/>
        <family val="1"/>
        <charset val="204"/>
      </rPr>
      <t>расходы на участие во всероссийских и международных соревнованиях, спортивных сборах спортсменов</t>
    </r>
  </si>
  <si>
    <t>КГАУДО СДЮСШОР по плаванию – проведение ремонта зала аэробики</t>
  </si>
  <si>
    <t>Краевая общественная детско-юношеская спортивная организация «Федерация дзюдо Камчатского края» расходы на проведение учебно-тренировочных сборов спортсменов, выезд спортсменов и тренеров для участия в соревнованиях</t>
  </si>
  <si>
    <t>- ул. Рябиковская, 91 (строительство металлической лестницы район МБДОУ  детский сад № 47);</t>
  </si>
  <si>
    <t>- от ул. Пономарева, 10 к ул. Пономарева, 27 (бетонная лестница);</t>
  </si>
  <si>
    <t>- от остановки Кооперативный техникум к жилому дому ул. Ключевская, 20</t>
  </si>
  <si>
    <t>МБУДО «Специализированная детско-юношеская спортивная школа олимпийского резерва по тхэквондо ВТФ «Звезда» для организации выездов на учебно-тренировочные сборы и соревнования</t>
  </si>
  <si>
    <t>МБОУ СОШ № 4 Петропавловск- Камчатского городского округа –приобретение комплектов оборудования для кабинета ОБЖ</t>
  </si>
  <si>
    <t>ОО «Детско-юношеский спортивный клуб «Спартак» им. Г.Л. Аграновского –    приобретение спортивного инвентаря, спортивного оборудования, расходных материалов к спортивному инвентарю</t>
  </si>
  <si>
    <r>
      <t>Министерство финансов Камчатского края (иные м/б трансферты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бюджету</t>
    </r>
  </si>
  <si>
    <t>Алеутского МР)</t>
  </si>
  <si>
    <t>Приобретение и установка уличных тренажеров на стадионе «Строитель» с. Мильково</t>
  </si>
  <si>
    <t>Мильковского МР)</t>
  </si>
  <si>
    <t>Устройство полосы препятствий на стадионе «Строитель» с. Мильково</t>
  </si>
  <si>
    <t xml:space="preserve">Приобретение водяных насосов для малообеспеченных жителей и инвалидов </t>
  </si>
  <si>
    <t xml:space="preserve"> с. Оклан, с. Парень Пенжинского муниципального района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</si>
  <si>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Пенжинского МР)</t>
    </r>
  </si>
  <si>
    <t xml:space="preserve">МКОУ «Аянкинская средняя школа» Пенжинского района – приобретение игрушек для дошкольной ступени  </t>
  </si>
  <si>
    <t>МКУК «Пенжинский межпоселенческий централизованный культурно-досуговый комплекс» с. Аянка – приобретение офисной мебели для филиала</t>
  </si>
  <si>
    <t>МКУК «Тигильский районный центр досуга» с. Тигиль – приобретение сервера</t>
  </si>
  <si>
    <t>Администрация Тигильского муниципального района – издание фотоальбома о творчестве МКУК «Ительменский фольклорный ансамбль «Эльвель»</t>
  </si>
  <si>
    <t>МКУК «Седанкинский дом культуры»        с. Седанка Тигильского муниципального района – приобретение спортинвентаря и спортоборудования для организации деятельности спортклуба «Атлет»</t>
  </si>
  <si>
    <t>Детский сад с. Хайрюзово Тигильского муниципального района – приобретение хозяйственного инвентаря</t>
  </si>
  <si>
    <t>Межрегиональная общественная организация «Федерация Таэквон-до» – приобретение бойлера для ДЮСШ Таэквон-до</t>
  </si>
  <si>
    <t>МБУК сельский дом культуры Апачинского сельского поселения на установку окон и дверей здания дома культуры Апачинского сельского поселения</t>
  </si>
  <si>
    <t>МКУК КСЦ «Рыбак» Октябрьского городского поселения на приобретение звуковой аппаратуры, офисной мебели, мебели, оборудования сцены</t>
  </si>
  <si>
    <t xml:space="preserve"> МБОУ «Елизовская начальная школа № 5»</t>
  </si>
  <si>
    <t>на приобретение ученических стульев, приобретение и замена оконных блоков</t>
  </si>
  <si>
    <t>МБОУ «Елизовская средняя школа №7» г. Елизово на приобретение и замену оконных блоков</t>
  </si>
  <si>
    <t xml:space="preserve"> П-Камчатскому ГО)</t>
  </si>
  <si>
    <t>Краевая общественная детско-юношеская спортивная организация «Федерация дзюдо Камчатского края» – расходы на проведение учебно-тренировочных сборов спортсменов, выезд спортсменов и тренеров для участия в соревнованиях</t>
  </si>
  <si>
    <r>
      <t xml:space="preserve">МАОУ ДЮСШ № 2 </t>
    </r>
    <r>
      <rPr>
        <sz val="10"/>
        <color rgb="FF000000"/>
        <rFont val="Times New Roman"/>
        <family val="1"/>
        <charset val="204"/>
      </rPr>
      <t xml:space="preserve">г. П-Камчатского (отделение мини-футбола) </t>
    </r>
    <r>
      <rPr>
        <sz val="10"/>
        <color theme="1"/>
        <rFont val="Times New Roman"/>
        <family val="1"/>
        <charset val="204"/>
      </rPr>
      <t xml:space="preserve">– </t>
    </r>
    <r>
      <rPr>
        <sz val="10"/>
        <color rgb="FF000000"/>
        <rFont val="Times New Roman"/>
        <family val="1"/>
        <charset val="204"/>
      </rPr>
      <t>организация и проведение учебно-тренировочных сборов, организация выездных мероприятий для участия в спортивных соревнованиях</t>
    </r>
  </si>
  <si>
    <t>Общественная организация «Камчатская краевая Федерация Волейбола» –приобретение спортивного инвентаря, организация и проведение спортивных турниров</t>
  </si>
  <si>
    <t>МБУК «Дом культуры Галактика» пос. Вулканный – приобретение музыкальной аппаратуры, музыкальных инструментов, компьютерной техники</t>
  </si>
  <si>
    <t>МУК «Централизованная клубная система «Талант» Новоавачинского сельского поселения – приобретение музыкальных инструментов</t>
  </si>
  <si>
    <t xml:space="preserve">Ремонт учебных помещений в МАОУ СОШ № 42 П-Камчатского городского округа        </t>
  </si>
  <si>
    <t>сентябрь 2017 г.</t>
  </si>
  <si>
    <t xml:space="preserve">Приобретение офисной мебели для конференц-зала МАДОУ «Детский сад № 2     П-Камчатского городского округа      </t>
  </si>
  <si>
    <t xml:space="preserve">  </t>
  </si>
  <si>
    <t>Приобретение документ-камер для КГОАУ</t>
  </si>
  <si>
    <t>«Центр образования «Эврика»</t>
  </si>
  <si>
    <t>Приобретение офисной мебели для КГПОАУ «Камчатский морской энергетический техникум»</t>
  </si>
  <si>
    <t xml:space="preserve">Приобретение интерактивного оборудования в МБОУ СОШ № 40 Петропавловск-Камчатского городского округа        </t>
  </si>
  <si>
    <t>Участие спортсменов и тренеров Камчатской краевой спортивной общественной организации «Федерация художественной и эстетической гимнастики «Спартак» в соревнованиях, учебно-тренировочных сборах и семинарах</t>
  </si>
  <si>
    <t xml:space="preserve">МБОУ «Ковранская средняя школа» </t>
  </si>
  <si>
    <t>с. Ковран – приобретение сценических костюмов для ансамбля «Сузвай»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</si>
  <si>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 Тигильского МР</t>
    </r>
  </si>
  <si>
    <t>МКУК «Усть-Хайрюзовский культурно-досуговый центр» – приобретение сценических костюмов</t>
  </si>
  <si>
    <t>МКУК «Воямпольский СК» – приобретение светомузыки и спортивных тренажеров</t>
  </si>
  <si>
    <t>Администрация с. Лесная Тигильского района – осуществление ремонта здания сельской библиотеки в с. Лесная</t>
  </si>
  <si>
    <t>МКОУ «Слаутнинская средняя школа» Пенжинского муниципального района – приобретение спортивного инвентаря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</si>
  <si>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 Пенжинского МР</t>
    </r>
  </si>
  <si>
    <t>МБОУ «Оссорская средняя общеобразовательная школа» п. Оссора – приобретение стендов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</si>
  <si>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 Карагинского МР</t>
    </r>
  </si>
  <si>
    <t>МКУК «Дом культуры п. Оссора» – приобретение сценических костюмов для группы современного танца «Новое поколение»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</si>
  <si>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 Олюторского  МР</t>
    </r>
  </si>
  <si>
    <t>МАОУ СОШ № 36 Петропавловск-Камчатского городского округа – приобретение линолеума для осуществления ремонтных работ в школе</t>
  </si>
  <si>
    <r>
      <t>(иные м/б трансферты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Times New Roman"/>
        <family val="1"/>
        <charset val="204"/>
      </rPr>
      <t>бюджету       П-Камчатского ГО)</t>
    </r>
  </si>
  <si>
    <t>МАДОУ «Детский сад № 7» Петропавловск-Камчатского городского округа – ремонт лестницы, прилегающей к территории сада</t>
  </si>
  <si>
    <t>КГБУ «Камчатская краевая детская библиотека им. В. Кручины» – пополнение книжного фонда</t>
  </si>
  <si>
    <t>Подготовка и издание книги «Воспоминание камчатцев – участников Великой Отечественной войны 1941-1945 гг. и войны с Японией» выпуск 2</t>
  </si>
  <si>
    <t>28 000,0</t>
  </si>
  <si>
    <r>
      <t>Организация обзорных экскурсий для выпускников МАОУ СОШ № 30</t>
    </r>
    <r>
      <rPr>
        <sz val="10"/>
        <color rgb="FF000000"/>
        <rFont val="Times New Roman"/>
        <family val="1"/>
        <charset val="204"/>
      </rPr>
      <t xml:space="preserve"> П-Камчатского городского округа</t>
    </r>
  </si>
  <si>
    <r>
      <t>Организация обзорных экскурсий для выпускников МАОУ СОШ № 33</t>
    </r>
    <r>
      <rPr>
        <sz val="10"/>
        <color rgb="FF000000"/>
        <rFont val="Times New Roman"/>
        <family val="1"/>
        <charset val="204"/>
      </rPr>
      <t xml:space="preserve"> П-Камчатского городского округа</t>
    </r>
  </si>
  <si>
    <r>
      <t>Организация обзорных экскурсий для выпускников МБОУ СОШ № 7</t>
    </r>
    <r>
      <rPr>
        <sz val="10"/>
        <color rgb="FF000000"/>
        <rFont val="Times New Roman"/>
        <family val="1"/>
        <charset val="204"/>
      </rPr>
      <t xml:space="preserve"> П-Камчатского городского округа</t>
    </r>
  </si>
  <si>
    <t>Министерство спорта и молодежной политики Камчатского края (иные м/б трансферты бюджету Вилючинского ГО)</t>
  </si>
  <si>
    <t xml:space="preserve">МБОУ СОШ № 9 г. Вилючинск – приобретение комплектов школьной мебели, компьютерных столов </t>
  </si>
  <si>
    <t>Министерство финансов Камчатского края (иные м/б трансферты бюджету Вилючинского ГО)</t>
  </si>
  <si>
    <t xml:space="preserve">КГБУДО СДЮСШОР единоборств  –  организация и проведение соревнований, обеспечение участия спортсменов КГБУДО СДЮСШОР единоборств во всероссийских, межрегиональных и международных спортивных соревнованиях </t>
  </si>
  <si>
    <t>Министерство финансов Камчатского края (иные м/б трансферты бюджету П-Камчатского ГО)</t>
  </si>
  <si>
    <t>МАДОУ «Детский сад № 6» П-Камчатского городского округа – ремонт музыкального зала</t>
  </si>
  <si>
    <t>МАДОУ «Детский сад № 41» П-Камчатского городского округа – благоустройство прогулочных участков</t>
  </si>
  <si>
    <t>Министерство финансов Камчатского края (иные м/б трансферты бюджету Усть-Большерецкого МР)</t>
  </si>
  <si>
    <r>
      <t>Страхование воспитанников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МБДОУ «Детский сад № 45» П-Камчатского городского округа  от несчастного случая</t>
    </r>
  </si>
  <si>
    <r>
      <t>Страхование воспитанников и сотрудников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МАДОУ «Детский сад № 42» П-Камчатского городского округа  от несчастного случая</t>
    </r>
  </si>
  <si>
    <t xml:space="preserve">МБДОУ «Детский сад № 19» П-Камчатского городского округа – на приобретение концертных костюмов и оснащение материально-технической базы учреждения </t>
  </si>
  <si>
    <t>в течение 2018 г.</t>
  </si>
  <si>
    <t>МБУ ДО «ДЮСШ № 5» П-Камчатского городского округа – на укрепление материально-технической базы Центра тестирования ВФСК «ГТО» по г. Петропавловску-Камчатскому и на укрепление материально-технической базы и проведения  ремонтных работ в спортивном зале, расположенном  по адресу  г. Петропавловск-Камчатский, ул. Командорская д. 3</t>
  </si>
  <si>
    <t>МБОУ «СШ № 4» П-Камчатского городского округа – на приобретение мебели</t>
  </si>
  <si>
    <t xml:space="preserve">МБОУ «Основная школа № 6» П-Камчатского городского округа – на укрепление материально-технической базы учреждения </t>
  </si>
  <si>
    <t xml:space="preserve">МБОУ «СШ № 12» П-Камчатского городского округа – на проведение текущего ремонта </t>
  </si>
  <si>
    <t>МАОУ «СШ № 24» П-Камчатского городского округа – на приобретение мебели</t>
  </si>
  <si>
    <t>МБУ ДО «Станция детского и юношеского технического творчества» П-Камчатского городского округа – на укрепление материально-технической базы, текущий ремонт, покупку строительных материалов, мебели для учреждения</t>
  </si>
  <si>
    <t xml:space="preserve">МБУК «Центральная городская библиотека» П-Камчатского городского округа – на приобретение компьютерной техники </t>
  </si>
  <si>
    <t xml:space="preserve">Библиотека № 1 МБУК «Центральная городская  библиотека» П-Камчатского городского округа – на ремонт кабинетов библиотеки  </t>
  </si>
  <si>
    <t>Библиотека № 5 МБУК «Центральная городская  библиотека» П-Камчатского городского округа – на приобретение мебели и оргтехники</t>
  </si>
  <si>
    <t>МБУ ДО  «Детская музыкальная школа        № 1» П-Камчатского городского округа – на оплату расходов (приобретение авиабилетов и внесение организационного взноса) по командированию делегации учащихся и преподавателей на Всероссийский фестиваль–конкурс юных дарований «Таланты нового века-2018» в г. Москва</t>
  </si>
  <si>
    <t>МАУК «Городской дом культуры «СРВ» – на приобретение подарочной продукции в виде книг (книга Киселевой Н.С. «Мой путь жизни…» (Из воспоминаний адмирала В.С. Завойко)</t>
  </si>
  <si>
    <t>Министерство спорта и молодёжной политики Камчатского края</t>
  </si>
  <si>
    <t xml:space="preserve">КГАУ СЗ «Камчатский центр социальной помощи семье и детям» – на приобретение компьютерной техники и мебели </t>
  </si>
  <si>
    <t xml:space="preserve">Министерство социального развития и труда Камчатского края </t>
  </si>
  <si>
    <t>КГАПУ СЗ «Камчатский комплексный центр по оказанию помощи лицам без определенного места жительства и занятий и социальной реабилитации граждан» – на приобретение мебели, телевизора, СВЧ-печи и стиральной машины</t>
  </si>
  <si>
    <t>Быков В.В.</t>
  </si>
  <si>
    <t>МБУДО «ЦРТ ДЮ» Вилючинского городского округа – комплектование оборудования для оснащения кабинета «Робототехника»</t>
  </si>
  <si>
    <t xml:space="preserve">МБУО «Средняя школа № 9» Вилючинского городского округа – установка пластиковых окон </t>
  </si>
  <si>
    <t>МБУК ЦБС Вилючинского городского округа – комплектование библиотечного фонда, приобретение книг по краеведению</t>
  </si>
  <si>
    <t>Волков К.С.</t>
  </si>
  <si>
    <t>Администрация Вулканного городского поселения - на благоустройство парковой зоны Вулканного городского поселения, приобретение детского игрового оборудования, обустройство пешеходных дорожек парковой зоны</t>
  </si>
  <si>
    <t xml:space="preserve"> Министерство финансов Камчатского края (иные м/б трансферты бюджету Елизовского МР)</t>
  </si>
  <si>
    <t>МУК Дом культуры «Ритм» Паратунского сельского поселения - на приобретение снекового аппарата</t>
  </si>
  <si>
    <t>Администрация Николаевского сельского поселения - на ремонт помещений зоны отдыха поселковой  бани Николаевского сельского   поселения</t>
  </si>
  <si>
    <t xml:space="preserve">МБДОУ «Детский сад № 23 «Василек»          г. Елизово – приобретение малых игровых форм для установки на территории     </t>
  </si>
  <si>
    <t>МБДОУ «Детский сад № 11 «Умка»               г. Елизово– приобретение детского игрового комплекса для установки на территории сада</t>
  </si>
  <si>
    <t xml:space="preserve">Министерство спорта и молодежной политики  Камчатского края </t>
  </si>
  <si>
    <t>МАОУ СШ № 31 П-Камчатского городского округа – проведение  ремонта помещений школы</t>
  </si>
  <si>
    <t>МАОУ «Гимназия № 39» П-Камчатского городского округа – проведение  ремонта теплицы гимназии  и помещений в здании гимназии</t>
  </si>
  <si>
    <t>МБОУ «Елизовская СШ № 8» -  проведение ремонтных работ, установка окон в помещении школы, приобретение мебели</t>
  </si>
  <si>
    <t>МБУ ДО «Детский оздоровительно-образовательный центр» с. Коряки  – приобретение снегоуборщика, приобретение материалов для замены полового покрытия спортивного зала</t>
  </si>
  <si>
    <t>Долгунков А.А.</t>
  </si>
  <si>
    <t>МБУ ДО «ДЮСШ № 5»  П –Камчатского городского округа - на укрепление материально-технической базы школы</t>
  </si>
  <si>
    <t>МАУК «Городской дом культуры «СРВ»   П –Камчатского городского округа - на проведение культурно-массовых мероприятий, программ, в том числе выездных</t>
  </si>
  <si>
    <t>МАУК «Городской дом культуры «СРВ»   П –Камчатского городского округа - на пополнение материально – технической базы дома культуры</t>
  </si>
  <si>
    <t>МБОУ «СШ № 17» П –Камчатского городского округа – на проведение ремонтных работ в помещении школы</t>
  </si>
  <si>
    <t>МБОУ «ОШ № 5» П –Камчатского городского округа выделение средств - на закупку компьютерного оборудования</t>
  </si>
  <si>
    <r>
      <t>Проведение обзорных экскурсий по Авачинской бухте для учащихся МАОУ СОШ № 27 П-Камчатского городского округа</t>
    </r>
    <r>
      <rPr>
        <sz val="10"/>
        <color theme="1"/>
        <rFont val="Times New Roman"/>
        <family val="1"/>
        <charset val="204"/>
      </rPr>
      <t xml:space="preserve"> </t>
    </r>
  </si>
  <si>
    <r>
      <t>Проведение обзорных экскурсий по Авачинской бухте для учащихся МАОУ СОШ № 28 П-Камчатского городского округа</t>
    </r>
    <r>
      <rPr>
        <sz val="10"/>
        <color theme="1"/>
        <rFont val="Times New Roman"/>
        <family val="1"/>
        <charset val="204"/>
      </rPr>
      <t xml:space="preserve"> </t>
    </r>
  </si>
  <si>
    <r>
      <t>Проведение обзорной экскурсии по Авачинской бухте для учащихся МБОУ СОШ № 32 П-Камчатского городского округа</t>
    </r>
    <r>
      <rPr>
        <sz val="10"/>
        <color theme="1"/>
        <rFont val="Times New Roman"/>
        <family val="1"/>
        <charset val="204"/>
      </rPr>
      <t xml:space="preserve"> </t>
    </r>
  </si>
  <si>
    <r>
      <t>Проведение обзорной экскурсии по Авачинской бухте для учащихся МБОУ СОШ № 41 П-Камчатского городского округа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</si>
  <si>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 МАДОУ «Детский сад №16» </t>
    </r>
    <r>
      <rPr>
        <sz val="10"/>
        <color rgb="FF000000"/>
        <rFont val="Times New Roman"/>
        <family val="1"/>
        <charset val="204"/>
      </rPr>
      <t>П-Камчатского городского приобретение стройматериалов, ремонт помещений детского сада</t>
    </r>
  </si>
  <si>
    <r>
      <t xml:space="preserve">МБДОУ «Детский сад №18» </t>
    </r>
    <r>
      <rPr>
        <sz val="10"/>
        <color rgb="FF000000"/>
        <rFont val="Times New Roman"/>
        <family val="1"/>
        <charset val="204"/>
      </rPr>
      <t>П-Камчатского городского приобретение стройматериалов, ремонт помещений детского сада</t>
    </r>
  </si>
  <si>
    <r>
      <t xml:space="preserve">МБДОУ «Детский сад №35» </t>
    </r>
    <r>
      <rPr>
        <sz val="10"/>
        <color rgb="FF000000"/>
        <rFont val="Times New Roman"/>
        <family val="1"/>
        <charset val="204"/>
      </rPr>
      <t>П-Камчатского городского приобретение стройматериалов, ремонт помещений детского сада</t>
    </r>
  </si>
  <si>
    <r>
      <t xml:space="preserve">МБДОУ «Детский сад №44» </t>
    </r>
    <r>
      <rPr>
        <sz val="10"/>
        <color rgb="FF000000"/>
        <rFont val="Times New Roman"/>
        <family val="1"/>
        <charset val="204"/>
      </rPr>
      <t>П-Камчатского городского приобретение стройматериалов, ремонт помещений детского сада</t>
    </r>
  </si>
  <si>
    <r>
      <t xml:space="preserve">МБДОУ «Детский сад №446» </t>
    </r>
    <r>
      <rPr>
        <sz val="10"/>
        <color rgb="FF000000"/>
        <rFont val="Times New Roman"/>
        <family val="1"/>
        <charset val="204"/>
      </rPr>
      <t>П-Камчатского городского приобретение стройматериалов, ремонт помещений детского сада</t>
    </r>
  </si>
  <si>
    <t>Зайченко А.В.</t>
  </si>
  <si>
    <t>МБУДО ДЮСШ № 2 г. Вилючинска - на приобретение горнолыжного снаряжения</t>
  </si>
  <si>
    <t>Министерство финансов Камчатского края (иные м/б трансферты Вилючинского ГО)</t>
  </si>
  <si>
    <t>КГАУ «Вилючинский социальный приют для детей» - приобретение строительных материалов и проведение ремонтных работ помещения приюта</t>
  </si>
  <si>
    <t>Администрация Вилючинского городского округа – приобретение спортивного инвентаря и оборудования для  местной общественной организации «Федерация Тхеквандо г. Вилючинска»</t>
  </si>
  <si>
    <r>
      <t xml:space="preserve">Администрация Алеутского муниципального района </t>
    </r>
    <r>
      <rPr>
        <sz val="10"/>
        <color rgb="FF000000"/>
        <rFont val="Times New Roman"/>
        <family val="1"/>
        <charset val="204"/>
      </rPr>
      <t>– приобретение покрытия для футбольного поля в село Никольское</t>
    </r>
    <r>
      <rPr>
        <sz val="10"/>
        <color theme="1"/>
        <rFont val="Times New Roman"/>
        <family val="1"/>
        <charset val="204"/>
      </rPr>
      <t xml:space="preserve"> </t>
    </r>
  </si>
  <si>
    <t xml:space="preserve">МБОУ «Средняя школа № 3 п. Усть-Камчатск» - проведение капитального ремонта здания школы </t>
  </si>
  <si>
    <t>Калашников В.Ю.</t>
  </si>
  <si>
    <t>МАОУ «СОШ № 3» П-Камчатского городского округа – приобретение музыкального центра, CD DVD дисков, ткани и фурнитуры для пошива сценических костюмов</t>
  </si>
  <si>
    <t>МАОУ «СОШ № 24» - приобретение мебели, строительных материалов, проведение ремонтных работ в школе</t>
  </si>
  <si>
    <t>КГАУ «Камчатский ресурсный центр содействия развитию семейных форм устройства» - на проведение регионального этапа Всероссийского конкурса художественного творчества «Ассамблея замещающих семей»</t>
  </si>
  <si>
    <t>КГАОУ ДОД «Специализированная детско-юношеская спортивная школа олимпийского резерва по горнолыжному спорту «Эдельвейс» - приобретение спортивного оборудования в тренажёрный зал для горнолыжной базы «Красная сопка»</t>
  </si>
  <si>
    <t>Администрация Алеутского муниципального района – приобретение покрытия для футбольного поля в село Никольское</t>
  </si>
  <si>
    <t>МБДОУ «Детский сад № 12» П-Камчатского городского округа -   на приобретение напольного покрытия</t>
  </si>
  <si>
    <t>Лиманов А.С. Ермоленко Е.Н.</t>
  </si>
  <si>
    <t>КГОБУ «П-Камчатская школа № 2 для обучающихся с ограниченными возможностями здоровья» - приобретение оргтехники</t>
  </si>
  <si>
    <r>
      <t>КГБУ ДО «Камчатский центр развития творчества детей и юношества «Рассветы Камчатки»</t>
    </r>
    <r>
      <rPr>
        <sz val="10"/>
        <color theme="1"/>
        <rFont val="Times New Roman"/>
        <family val="1"/>
        <charset val="204"/>
      </rPr>
      <t xml:space="preserve"> – </t>
    </r>
    <r>
      <rPr>
        <sz val="10"/>
        <color rgb="FF000000"/>
        <rFont val="Times New Roman"/>
        <family val="1"/>
        <charset val="204"/>
      </rPr>
      <t xml:space="preserve">приобретение ткани для пошива сценических костюмов                                                                                                                                                               </t>
    </r>
  </si>
  <si>
    <t xml:space="preserve">МБУ ДО «Детско-юношеская спортивная школа № 1» П-Камчатского городского округа – финансирование участия в шахматных соревнованиях на первенство ДВО и России </t>
  </si>
  <si>
    <t xml:space="preserve">Министерство спорта и молодёжной политики  Камчатского края </t>
  </si>
  <si>
    <t>МАУ «Центр спортивной подготовки по киокусинкай» П-Камчатского городского округа - на приобретение спортивной формы, спортивного оборудования, участие в спортивных мероприятиях</t>
  </si>
  <si>
    <t>КБУЗ «Камчатский краевой центр медицинской профилактики» - на приобретение оргтехники и комплектующих материалов</t>
  </si>
  <si>
    <r>
      <t>Общественная организация «Камчатская краевая Федерация Футбола» –приобретение спортивного инвентаря</t>
    </r>
    <r>
      <rPr>
        <sz val="10"/>
        <color rgb="FF000000"/>
        <rFont val="Times New Roman"/>
        <family val="1"/>
        <charset val="204"/>
      </rPr>
      <t>, участие в спортивных мероприятиях</t>
    </r>
  </si>
  <si>
    <t>ГБУЗ «Камчатская краевая детская больница» - на приобретение сухожаровых шкафов</t>
  </si>
  <si>
    <t>КГАУ социальной защиты «Камчатский центр социальной помощи семье и детям» отделение реабилитации детей с ограниченными возможностями здоровья «Семицветик» - приобретение мебели</t>
  </si>
  <si>
    <r>
      <t xml:space="preserve">Краевая общественная организация «Камчатский клуб спортивного собаководства «Чемпион»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проведение спортивно-массовых мероприятий</t>
    </r>
  </si>
  <si>
    <t xml:space="preserve">МАУ ДО «Детская юношеская спортивная школа № 2» П-Камчатского городского округа - на  проведение и участие в учебно-тренировочных сборах, приобретение спортивного инвентаря </t>
  </si>
  <si>
    <t>МБОУ «Средняя школа № 11 имени В.Д. Бубенина» П-Камчатского городского округа - на участие во всероссийском сборе воспитанников кадетских школ и корпусов</t>
  </si>
  <si>
    <t>МАДОУ «Детский сад № 22» П-Камчатского городского округа - на установку дверей , проведение юбилейных мероприятий</t>
  </si>
  <si>
    <t>Литвинов Р.Д.</t>
  </si>
  <si>
    <t>МБУ ДО ДЮСШ № 1 Вилючинского городского округа - на приобретение оборудования для сооружения  модульной лыжной базы на городской лыжне здоровья Вилючинского ГО</t>
  </si>
  <si>
    <t>Ломакин Ю.В.</t>
  </si>
  <si>
    <t>МУ  КДЦ «Радуга» п. Пионерский Елизовского МР - на ремонт системы отопления</t>
  </si>
  <si>
    <t>Министерство финансов Камчатского края (иные м/б трансферты Елизовского МО)</t>
  </si>
  <si>
    <t>МБОУ Пионерская СШ им. М.А. Евсюковой Елизовского МР - на ремонт помещения школьной библиотеки</t>
  </si>
  <si>
    <t>Новоселов Е.А.</t>
  </si>
  <si>
    <r>
      <t xml:space="preserve">МАОУ «Средняя общеобразовательная школа № 30» </t>
    </r>
    <r>
      <rPr>
        <sz val="10"/>
        <color theme="1"/>
        <rFont val="Times New Roman"/>
        <family val="1"/>
        <charset val="204"/>
      </rPr>
      <t>П-Камчатского городского округа – на перепланировку помещений в здании школы под актовый зал, ремонтные работы</t>
    </r>
  </si>
  <si>
    <r>
      <t xml:space="preserve">МАОУ «Средняя общеобразовательная школа № 33» </t>
    </r>
    <r>
      <rPr>
        <sz val="10"/>
        <color theme="1"/>
        <rFont val="Times New Roman"/>
        <family val="1"/>
        <charset val="204"/>
      </rPr>
      <t>П-Камчатского городского округа – на ремонт и оформление сцены актового зала</t>
    </r>
  </si>
  <si>
    <t>КГАОУ ДОД СДЮСШОР «Эдельвейс» -  приобретение запасных частей и оборудования для горнолыжного подъёмника клуба «Альпина»</t>
  </si>
  <si>
    <t>МБУ ДО «Детско-юношеская спортивная школа № 1» П-Камчатского городского округа – финансирование участия в шахматных соревнованиях на первенство ДВО и России</t>
  </si>
  <si>
    <t>МБДОУ «Детский сад № 28» п. Раздольный - ремонтные работы электропроводки и электрооборудования в помещении детского сада</t>
  </si>
  <si>
    <t>МКУК КСЦ «Сельский дом культуры            с. Коряки»  – ремонт здания, помещений  дома культуры</t>
  </si>
  <si>
    <t>МБОУ «Анавгайская СОШ» - ремонт помещений зданий при школе (гараж, складские помещения)</t>
  </si>
  <si>
    <t>Министерство финансов Камчатского края (иные м/б трансферты Быстринского МО)</t>
  </si>
  <si>
    <t>МБУ «Мильковский Дом культуры и досуга» - приобретение «одежды сцены»</t>
  </si>
  <si>
    <t>Романова Т.Ф.</t>
  </si>
  <si>
    <t xml:space="preserve">МКУК «Седанкинский дом культуры» - на приобретение музыкальных инструментов </t>
  </si>
  <si>
    <t>Администрации ГО «Поселок Палана» - на приобретение и установку детской площадки в районе пос. Палана, ул. Ленина д. 19</t>
  </si>
  <si>
    <t>в течение 2018г.</t>
  </si>
  <si>
    <t>МКУК «Пенжинский межпоселенческий централизованный культурно-досуговый комплекс» с. Манилы – приобретение оборудования для нужд филиала с. Манилы</t>
  </si>
  <si>
    <t xml:space="preserve">МБОУ «СОШ № 40» П-Камчатского городского округа – проведение ремонта изостудии школы </t>
  </si>
  <si>
    <t>МАОУ «СОШ № 42» П-Камчатского городского округа – проведение ремонта кабинета информатики школы</t>
  </si>
  <si>
    <t xml:space="preserve">МАДОУ «Детский сад № 2 » П-Камчатского городского округа – проведение ремонтных работ помещения центра эстетического воспитания детского сада </t>
  </si>
  <si>
    <t xml:space="preserve">МАДОУ «Детский сад № 43» П-Камчатского городского округа – проведение ремонтных работ помещения театральной студии детского сада </t>
  </si>
  <si>
    <t>МБУ ДО  «Детская музыкальная школа     № 4» П-Камчатского городского округа – пошив сценических костюмов для участников ансамбля «Поттешки»</t>
  </si>
  <si>
    <t xml:space="preserve"> КГБУ ДО «Камчатский центр развития творчества детей и юношества «Рассветы Камчатки» - приобретение и пошив сценических костюмов</t>
  </si>
  <si>
    <t>Министерство образования  и науки Камчатского края</t>
  </si>
  <si>
    <t>МУК Централизованная клубная система «Талант» Новоавачинского сельского поселения – приобретение звукоусиливающей аппаратуры</t>
  </si>
  <si>
    <t>Администрация Николаевского сельского поселения Елизовского муниципального района  - на приобретение и установку контрольно-измерительного оборудования для учета тепловой энергии в поселковую  баню Николаевского сельского   поселения</t>
  </si>
  <si>
    <t>Общественная региональная организация «Всекамчатский союз казаков» - на обустройство и содержания объекта «Казачий ключ» П-Камчатского городского округа</t>
  </si>
  <si>
    <t>Краевая общественная детско-юношеская спортивная организация «Федерация дзюдо Камчатского края» - на организацию и проведение учебно-тренировочных сборов</t>
  </si>
  <si>
    <t>Министерство спорта и  молодежной политики Камчатского края</t>
  </si>
  <si>
    <t xml:space="preserve">Ткаченко Т.В. </t>
  </si>
  <si>
    <t>(см. п. 22)</t>
  </si>
  <si>
    <t>Тимофеев Д.Р.</t>
  </si>
  <si>
    <t>Управлению культуры, спорта и молодёжной политики Елизовского МР-  на приобретение и пошив костюмов для казачьего ансамбля «Русь»</t>
  </si>
  <si>
    <t>МОУ «Гимназия № 39» П-Камчатского городского округа – на  ремонт теплицы</t>
  </si>
  <si>
    <t>в течение 2018 г</t>
  </si>
  <si>
    <t>МАУ ДО «ДЮСШ № 2» П-Камчатского городского округа - для организации и  проведения учебно-тренировочных сборов, обеспечения материально-технической базы</t>
  </si>
  <si>
    <t>МБУ ДО «ДЮСШ № 5» П-Камчатского городского округа на организацию выезда спортсменов на соревнования</t>
  </si>
  <si>
    <t xml:space="preserve">МАОУ «Средняя общеобразовательная школа № 27» П-Камчатского городского округа -  на проведение ремонтных работ в школе </t>
  </si>
  <si>
    <t>МАДОУ «Детский сад № 6 комбинированного вида» П-Камчатского городского округа  -  на асфальтирование детской площадки территории сада</t>
  </si>
  <si>
    <t>МБДОУ «Ковранский детский сад «Ийаночх» с. Ковран – приобретение морозильной камеры и постельного белья для детского сада</t>
  </si>
  <si>
    <t>МКУК «Межпоселенческий централизованный культурно-досуговый центр» с. Манилы - на приобретение игровых приставок и мониторов</t>
  </si>
  <si>
    <t>МКУК «Воямпольский СДК» с. Воямполка - на приобретение музыкальных инструментов</t>
  </si>
  <si>
    <t>МКУК «Лесновский СДК» с. Лесная - на приобретение спортивной одежды</t>
  </si>
  <si>
    <t>МУП редакция газеты «Карагинские вести» п. Оссора - на приобретение оргтехники</t>
  </si>
  <si>
    <t>МБОУ «Оссорская СОШ» - приобретение и установка уличного спортивного комплекса</t>
  </si>
  <si>
    <t>МКУК ОМР «Центр культуры и досуга»     с. Ачайваям – приобретение сценических костюмов</t>
  </si>
  <si>
    <t>МБОУ «Тигильская СОШ» с. Тигиль – на приобретение спортивного инвентаря</t>
  </si>
  <si>
    <t>МАОУ ДЮСШ № 2 П-Камчатского городского округа - на пополнение материально-технической базы школы и проведение учебно-тренировочных сборов</t>
  </si>
  <si>
    <t>МБУК «Центральная городская библиотека» филиал № 11 П-Камчатского городского округа - на пополнение, формирование книжного фонда</t>
  </si>
  <si>
    <t>МБДОУ «Детский сад № 31»                        П-Камчатского городского округа-замена полового покрытия  в музыкальном зале детского сада</t>
  </si>
  <si>
    <t>МОУ «СОШ № 36» П-Камчатского городского округа - на приобретение спортивной формы участникам хоккейной команды школы</t>
  </si>
  <si>
    <t>Главный распорядитель бюджетных средств</t>
  </si>
  <si>
    <t>Агеев В.А.                        Кирносенко А.В.</t>
  </si>
  <si>
    <t>Министерство финансов Камчатского края (иные м/б трансферты Елизовскому МР)</t>
  </si>
  <si>
    <t>Кирносенко А.В.                     (см. п1)</t>
  </si>
  <si>
    <t>Министерство финансов Камчатского края (иные м/б трансферты бюджету Алеутского МР)</t>
  </si>
  <si>
    <t>Министерство финансов Камчатского края (иные м/б трансферты бюджету Усть-Камчатского МР</t>
  </si>
  <si>
    <t>Министерство финансов Камчатского края (иные м/б трансферты бюджету Алеутского МО)</t>
  </si>
  <si>
    <r>
      <t xml:space="preserve">Ермоленко Е.Н.                        </t>
    </r>
    <r>
      <rPr>
        <i/>
        <sz val="11"/>
        <color theme="1"/>
        <rFont val="Times New Roman"/>
        <family val="1"/>
        <charset val="204"/>
      </rPr>
      <t>(см. 14)</t>
    </r>
  </si>
  <si>
    <r>
      <t>Министерство финансов Камчатского края (иные м/б трансферты</t>
    </r>
    <r>
      <rPr>
        <sz val="11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бюджету Мильковского МР)</t>
    </r>
  </si>
  <si>
    <t>Министерство финансов Камчатского края (иные м/б трансферты бюджету Тигильского МР)</t>
  </si>
  <si>
    <t>Министерство финансов Камчатского края (иные м/б трансферты бюджету ГО пос. Палана)</t>
  </si>
  <si>
    <t>Министерство финансов Камчатского края (иные м/б трансферты бюджету Пенжинского МР)</t>
  </si>
  <si>
    <t>Стуков А.Ю.,                                     Ткаченко Т.В.</t>
  </si>
  <si>
    <t>МАУК «Дом культуры и досуга «Апрель» - расходы на участие творческого коллектива танцевального спортивного клуба бальных танцев «Кантилена» в семинарах, смотрах, конкурсах, фестивалях, спортивных соревнованиях, спортивных сборах.</t>
  </si>
  <si>
    <t xml:space="preserve">Министерство финансов Камчатского края (иные м/б трансферты бюджету Тигильского МР) </t>
  </si>
  <si>
    <t xml:space="preserve">Министерство финансов Камчатского края (иные м/б трансферты бюджету Пенжинского МР) </t>
  </si>
  <si>
    <t xml:space="preserve">Министерство финансов Камчатского края (иные м/б трансферты бюджету Карагинского МР) </t>
  </si>
  <si>
    <t xml:space="preserve">Министерство финансов Камчатского края (иные м/б трансферты бюджету Олюторского МР) </t>
  </si>
  <si>
    <t>МАДОУ «Детский сад № 56»  П-Камчатского городского округа – приобретение и установка игровых форм на площадке детского сада</t>
  </si>
  <si>
    <t>Всего</t>
  </si>
  <si>
    <t>Брошева К.А.</t>
  </si>
  <si>
    <t>МБУ ДО «Елизовская детская музыкальная школа» - на пополнение материально-технической базы, приобретение музыкальных инструментов</t>
  </si>
  <si>
    <t>МБУ ДО «ДЮСШ № 1» г. Елизово - на приобретение спортивного инвентаря</t>
  </si>
  <si>
    <t>МБУ ДО Центр внешкольной работы «Ратибор» п. Термальный - на приобретение спортивного инвентаря</t>
  </si>
  <si>
    <t>МБУ ДО «Школа искусств» п. Термальный Елизовского МО - улучшение материально-технической базы школы, приобретение оргтехники</t>
  </si>
  <si>
    <t>КГАУ «Спортивная школа олимпийского резерва тхэквондо» – на обновление материально-технической базы (приобретение спортивного инвентаря) спортивного зала, расположенного по адресу г. Петропавловск-Камчатский, ул. Корякская, 5</t>
  </si>
  <si>
    <t>КГБУ «Спортивная школа олимпийского резерва единоборств» – на приобретение спортивного инвентаря и экипировки спортсменам</t>
  </si>
  <si>
    <t>АНО «Центр семейной культуры «Благодать» - на проведение «открытых уроков» для учащихся средних школ г. Петропавловска- Камчатского 2-го избирательного округа</t>
  </si>
  <si>
    <t>КГАУ «Камчатский театр кукол»  – оснащение оборудованием художественно-постановочного цеха КГАУ "Камчатский театр кукол"</t>
  </si>
  <si>
    <t>КГБУ "Спортивная школа олимпийского резерва единоборств" – проведение соревнований, командирование спортсменов</t>
  </si>
  <si>
    <r>
      <t>КГАУ «Спортивная школа олимпийского резерва тхэквондо» - приобретение спортивного инвентаря</t>
    </r>
    <r>
      <rPr>
        <b/>
        <i/>
        <sz val="10"/>
        <color theme="1"/>
        <rFont val="Times New Roman"/>
        <family val="1"/>
        <charset val="204"/>
      </rPr>
      <t xml:space="preserve"> </t>
    </r>
  </si>
  <si>
    <r>
      <t xml:space="preserve">КГБУ «Центр культуры и досуга «Сероглазка» </t>
    </r>
    <r>
      <rPr>
        <sz val="10"/>
        <color theme="1"/>
        <rFont val="Times New Roman"/>
        <family val="1"/>
        <charset val="204"/>
      </rPr>
      <t>–</t>
    </r>
    <r>
      <rPr>
        <sz val="10"/>
        <color rgb="FF000000"/>
        <rFont val="Times New Roman"/>
        <family val="1"/>
        <charset val="204"/>
      </rPr>
      <t xml:space="preserve"> укрепление материально-технической базы учреждения</t>
    </r>
  </si>
  <si>
    <t>КГБУ «Спортивная школа олимпийского резерва единоборств» - на организацию выезда для участия в соревнованиях и учебно-тренировочных сборах</t>
  </si>
  <si>
    <t>КГБУ «Камчатская краевая научная библиотека им. С.П. Крашенинникова» - обустройство центра социальной адаптации развития творчества молодежи, в том числе с учетом обеспечения беспрепятственного доступа для пользователей с ограниченными возможностями здоровья</t>
  </si>
  <si>
    <r>
      <t>КГАУ "Спортивная школа олимпийского резерва тхэквондо" – приобретение спортивного инвентаря</t>
    </r>
    <r>
      <rPr>
        <sz val="10"/>
        <color rgb="FF000000"/>
        <rFont val="Times New Roman"/>
        <family val="1"/>
        <charset val="204"/>
      </rPr>
      <t xml:space="preserve">, участие в спортивных мероприятиях </t>
    </r>
  </si>
  <si>
    <t>КГБУ «Спортивная школа олимпийского резерва единоборств» - на проведение спортивных соревнований и турниров по боксу, обеспечение участия спортсменов КГБУ СШОР единоборств во всероссийских, межрегиональных и международных спортивных соревнованиях по боксу</t>
  </si>
  <si>
    <t>КГБУ "Спортивно-адаптивная школа по паралимпийским и сурдлимпийским видам спорта" – проведение спортивных мероприятий</t>
  </si>
  <si>
    <t>Перечень наказов избирателей к депутатам Законодательного Собрания Камчатского края на 2019 год</t>
  </si>
  <si>
    <t>Перечень наказов избирателей к депутатам Законодательного Собрания Камчатского края на 2020 год</t>
  </si>
  <si>
    <t>в течение 2019 г.</t>
  </si>
  <si>
    <t>Перечень наказов избирателей  депутатам Законодательного Собрания Камчатского края на 2018 год</t>
  </si>
  <si>
    <t xml:space="preserve">Проведение обзорных экскурсий по Авачинской бухте для учащихся МАОУ СОШ № 27 П-Камчатского городского округа </t>
  </si>
  <si>
    <t xml:space="preserve">Проведение обзорных экскурсий по Авачинской бухте для учащихся МАОУ СОШ № 28 П-Камчатского городского округа </t>
  </si>
  <si>
    <t xml:space="preserve">Проведение обзорной экскурсии по Авачинской бухте для учащихся МБОУ СОШ № 32 П-Камчатского городского округа </t>
  </si>
  <si>
    <t xml:space="preserve">Проведение обзорной экскурсии по Авачинской бухте для учащихся МБОУ СОШ № 41 П-Камчатского городского округа </t>
  </si>
  <si>
    <t xml:space="preserve"> МАДОУ «Детский сад №16» П-Камчатского городского приобретение стройматериалов, ремонт помещений детского сада</t>
  </si>
  <si>
    <t>МБДОУ «Детский сад №18» П-Камчатского городского приобретение стройматериалов, ремонт помещений детского сада</t>
  </si>
  <si>
    <t>МБДОУ «Детский сад №35» П-Камчатского городского приобретение стройматериалов, ремонт помещений детского сада</t>
  </si>
  <si>
    <t>МБДОУ «Детский сад №44» П-Камчатского городского приобретение стройматериалов, ремонт помещений детского сада</t>
  </si>
  <si>
    <t xml:space="preserve">Администрация Алеутского муниципального района – приобретение покрытия для футбольного поля в село Никольское </t>
  </si>
  <si>
    <t xml:space="preserve">КГБУ ДО «Камчатский центр развития творчества детей и юношества «Рассветы Камчатки» – приобретение ткани для пошива сценических костюмов                                                                                                                                                               </t>
  </si>
  <si>
    <t>КГБУ «Центр культуры и досуга «Сероглазка» – укрепление материально-технической базы учреждения</t>
  </si>
  <si>
    <t xml:space="preserve">КГАУ "Спортивная школа олимпийского резерва тхэквондо" – приобретение спортивного инвентаря, участие в спортивных мероприятиях </t>
  </si>
  <si>
    <t>Камчатская региональная общественная организация «Общество слепых» – проведение общественно-значимых мероприятий</t>
  </si>
  <si>
    <t>Общественная организация «Камчатская краевая Федерация Футбола» –приобретение спортивного инвентаря, участие в спортивных мероприятиях</t>
  </si>
  <si>
    <t>Краевая общественная организация «Камчатский клуб спортивного собаководства «Чемпион» – проведение спортивно-массовых мероприятий</t>
  </si>
  <si>
    <r>
      <t xml:space="preserve">Ермоленко Е.Н.                        </t>
    </r>
    <r>
      <rPr>
        <i/>
        <sz val="11"/>
        <rFont val="Times New Roman"/>
        <family val="1"/>
        <charset val="204"/>
      </rPr>
      <t>(см. 14)</t>
    </r>
  </si>
  <si>
    <r>
      <t>КГАУ «Спортивная школа олимпийского резерва тхэквондо» - приобретение спортивного инвентаря</t>
    </r>
    <r>
      <rPr>
        <b/>
        <i/>
        <sz val="10"/>
        <rFont val="Times New Roman"/>
        <family val="1"/>
        <charset val="204"/>
      </rPr>
      <t xml:space="preserve"> </t>
    </r>
  </si>
  <si>
    <r>
      <t>Министерство финансов Камчатского края (иные м/б трансферты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бюджету Мильковского МР)</t>
    </r>
  </si>
  <si>
    <t>МБДОУ «Детский сад № 11 «Умка» г. Елизово– приобретение детского игрового комплекса для установки на территории сада</t>
  </si>
  <si>
    <t xml:space="preserve">МБДОУ «Детский сад № 23 «Василек»  г. Елизово – приобретение малых игровых форм для установки на территории   сада  </t>
  </si>
  <si>
    <t>МБДОУ «Детский сад №46» П-Камчатского городского приобретение стройматериалов, ремонт помещений детского сада</t>
  </si>
  <si>
    <t xml:space="preserve">МБУ ДО «Детско-юношеская спортивная школа    № 1» П-Камчатского городского округа – финансирование участия в шахматных соревнованиях на первенство ДВО и России </t>
  </si>
  <si>
    <t xml:space="preserve">ГБУЗ "Петропавловск-Камчатская городская детская поликлиника № 1" - приобритение оборудованиия для обеспечения работы  кол центра регистратуры поликлиники </t>
  </si>
  <si>
    <t xml:space="preserve">МАУ ДО «Детская юношеская спортивная школа   № 2» П-Камчатского городского округа - на  проведение и участие в учебно-тренировочных сборах, приобретение спортивного инвентаря </t>
  </si>
  <si>
    <t xml:space="preserve">МАОУ «Средняя общеобразовательная школа        № 27» П-Камчатского городского округа -  на проведение ремонтных работ в школе </t>
  </si>
  <si>
    <t>МБДОУ «Детский сад № 31» П-Камчатского городского округа-замена полового покрытия  в музыкальном зале детского сада</t>
  </si>
  <si>
    <t>МКУК ОМР «Центр культуры и досуга» с. Ачайваям – приобретение сценических костюмов</t>
  </si>
  <si>
    <t>МБУ ДО  «Детская музыкальная школа  № 4» П-Камчатского городского округа – пошив сценических костюмов для участников ансамбля «Поттешки»</t>
  </si>
  <si>
    <t>МКУК КСЦ «Сельский дом культуры с. Коряки»  – ремонт здания, помещений  дома культуры</t>
  </si>
  <si>
    <t>МБУ ДО «Детско-юношеская спортивная школа           № 1» П-Камчатского городского округа – финансирование участия в шахматных соревнованиях на первенство ДВО и России</t>
  </si>
  <si>
    <t>МАДОУ Детскиий сад № 50 П-Камчатского городского округа -покупка и установка дверей для здания сада</t>
  </si>
  <si>
    <t>Мойсюк А.А.</t>
  </si>
  <si>
    <t xml:space="preserve">КГБУ ДО «Камчатский центр развития творчества детей и юношества «Рассветы Камчатки» – приобретение ткани для пошива сценических костюмов, приобретение компьютерной техники                                                                                                                                                             </t>
  </si>
  <si>
    <t>Министерство образования и молодежной политики Камчатского края</t>
  </si>
  <si>
    <t>в течение           2018 г.</t>
  </si>
  <si>
    <t>МБОУ «Лицей № 21» П-Камчатского городского округа – на приобретение мебели</t>
  </si>
  <si>
    <t xml:space="preserve">МАОУ «СОШ № 30» П-Камчатского городского округа – на укрепление материально-технической базы учреждения </t>
  </si>
  <si>
    <t xml:space="preserve">МБДОУ «Детский сад № 15» П-Камчатского городского округа – на приобретение строительных материалов и инструментов для проведения ремонтных работ </t>
  </si>
  <si>
    <t>Министерство финансов Камчатсткого края (иные м/б трансфертты бюджету П-Камчатского ГО)</t>
  </si>
  <si>
    <t>МАОУ «СОШ № 33» П-Камчатского городского округа – на приобретение мебели</t>
  </si>
  <si>
    <t>МБДОУ «Детский сад № 63» П-Камчатского городского округа – на приобретение межкомнатных дверей для помещений сада</t>
  </si>
  <si>
    <t>МБДОУ «Детский сад № 53» П-Камчатского городского округа – на укрепление материально-технической базы учреждения</t>
  </si>
  <si>
    <t>МБДОУ «Детский сад № 45» П-Камчатского городского округа – на укрепление материально-технической базы учреждения</t>
  </si>
  <si>
    <t>МАДОУ «Детский сад № 39» П-Камчатского городского округа – на приобретение малых архитектурных форм для детских площадок учреждения</t>
  </si>
  <si>
    <t>МБДОУ «Детский сад № 58» П-Камчатского городского округа – на укрепление материально-технической базы учреждения</t>
  </si>
  <si>
    <t>МАОУ «Средняя общеобразовательная школа         № 30» П-Камчатского городского округа – подготовка ПСД по устройству актового зала школы, осуществление ремонтных работ</t>
  </si>
  <si>
    <t>МАОУ «Средняя общеобразовательная школа        № 33» П-Камчатского городского округа – ремонт актового зала, установка кондиционеров в помещении школы</t>
  </si>
  <si>
    <t>МОУ «Гимназия № 39» П-Камчатского городского округа –  ремонтт помещений гимназии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</si>
</sst>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11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7" fillId="0" borderId="20" xfId="0" applyFont="1" applyBorder="1" applyAlignment="1">
      <alignment vertical="top" wrapText="1"/>
    </xf>
    <xf numFmtId="0" fontId="8" fillId="0" borderId="20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14" fontId="8" fillId="0" borderId="22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6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justify" vertical="center" wrapText="1"/>
    </xf>
    <xf numFmtId="0" fontId="7" fillId="0" borderId="2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4" fillId="0" borderId="36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top" wrapText="1"/>
    </xf>
    <xf numFmtId="14" fontId="8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7" fillId="0" borderId="41" xfId="0" applyFont="1" applyBorder="1" applyAlignment="1">
      <alignment vertical="top" wrapText="1"/>
    </xf>
    <xf numFmtId="0" fontId="7" fillId="0" borderId="3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35" xfId="0" applyFont="1" applyBorder="1" applyAlignment="1">
      <alignment horizontal="center" vertical="top" wrapText="1"/>
    </xf>
    <xf numFmtId="0" fontId="7" fillId="0" borderId="34" xfId="0" applyFont="1" applyBorder="1" applyAlignment="1">
      <alignment vertical="top" wrapText="1"/>
    </xf>
    <xf numFmtId="0" fontId="9" fillId="0" borderId="39" xfId="0" applyFont="1" applyBorder="1" applyAlignment="1">
      <alignment vertical="top" wrapText="1"/>
    </xf>
    <xf numFmtId="0" fontId="7" fillId="0" borderId="39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5" fillId="0" borderId="38" xfId="0" applyFont="1" applyBorder="1" applyAlignment="1">
      <alignment horizontal="center" vertical="top" wrapText="1"/>
    </xf>
    <xf numFmtId="0" fontId="11" fillId="0" borderId="39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36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justify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7" fillId="0" borderId="41" xfId="0" applyFont="1" applyBorder="1" applyAlignment="1">
      <alignment horizontal="justify" vertical="top" wrapText="1"/>
    </xf>
    <xf numFmtId="0" fontId="8" fillId="0" borderId="4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39" xfId="0" applyFont="1" applyBorder="1" applyAlignment="1">
      <alignment horizontal="left" vertical="top" wrapText="1"/>
    </xf>
    <xf numFmtId="0" fontId="11" fillId="0" borderId="14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14" fontId="8" fillId="0" borderId="5" xfId="0" applyNumberFormat="1" applyFont="1" applyBorder="1" applyAlignment="1">
      <alignment horizontal="center" vertical="top" wrapText="1"/>
    </xf>
    <xf numFmtId="14" fontId="8" fillId="0" borderId="5" xfId="0" applyNumberFormat="1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9" fillId="0" borderId="37" xfId="0" applyFont="1" applyBorder="1" applyAlignment="1">
      <alignment vertical="top" wrapText="1"/>
    </xf>
    <xf numFmtId="0" fontId="14" fillId="0" borderId="11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 wrapText="1"/>
    </xf>
    <xf numFmtId="0" fontId="8" fillId="0" borderId="39" xfId="0" applyFont="1" applyBorder="1" applyAlignment="1">
      <alignment horizontal="center" vertical="top" wrapText="1"/>
    </xf>
    <xf numFmtId="0" fontId="11" fillId="0" borderId="1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9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4" fontId="3" fillId="0" borderId="11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7" fillId="0" borderId="39" xfId="0" applyFont="1" applyBorder="1" applyAlignment="1">
      <alignment horizontal="justify" vertical="top" wrapText="1"/>
    </xf>
    <xf numFmtId="0" fontId="8" fillId="0" borderId="2" xfId="0" applyFont="1" applyBorder="1" applyAlignment="1">
      <alignment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3" borderId="0" xfId="0" applyFill="1" applyAlignment="1">
      <alignment vertical="top"/>
    </xf>
    <xf numFmtId="0" fontId="0" fillId="3" borderId="0" xfId="0" applyFill="1"/>
    <xf numFmtId="0" fontId="7" fillId="3" borderId="34" xfId="0" applyFont="1" applyFill="1" applyBorder="1" applyAlignment="1">
      <alignment vertical="top" wrapText="1"/>
    </xf>
    <xf numFmtId="2" fontId="5" fillId="0" borderId="11" xfId="0" applyNumberFormat="1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center" vertical="top" wrapText="1"/>
    </xf>
    <xf numFmtId="2" fontId="5" fillId="0" borderId="40" xfId="0" applyNumberFormat="1" applyFont="1" applyBorder="1" applyAlignment="1">
      <alignment horizontal="center" vertical="top" wrapText="1"/>
    </xf>
    <xf numFmtId="2" fontId="5" fillId="0" borderId="42" xfId="0" applyNumberFormat="1" applyFont="1" applyBorder="1" applyAlignment="1">
      <alignment horizontal="center" vertical="top" wrapText="1"/>
    </xf>
    <xf numFmtId="2" fontId="5" fillId="0" borderId="22" xfId="0" applyNumberFormat="1" applyFont="1" applyBorder="1" applyAlignment="1">
      <alignment horizontal="center" vertical="top" wrapText="1"/>
    </xf>
    <xf numFmtId="2" fontId="3" fillId="0" borderId="40" xfId="0" applyNumberFormat="1" applyFont="1" applyBorder="1" applyAlignment="1">
      <alignment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3" borderId="5" xfId="0" applyNumberFormat="1" applyFont="1" applyFill="1" applyBorder="1" applyAlignment="1">
      <alignment horizontal="center" vertical="top" wrapText="1"/>
    </xf>
    <xf numFmtId="0" fontId="7" fillId="0" borderId="24" xfId="0" applyFont="1" applyBorder="1" applyAlignment="1">
      <alignment horizontal="justify" vertical="top" wrapText="1"/>
    </xf>
    <xf numFmtId="0" fontId="7" fillId="0" borderId="24" xfId="0" applyFont="1" applyBorder="1" applyAlignment="1">
      <alignment vertical="top" wrapText="1"/>
    </xf>
    <xf numFmtId="0" fontId="8" fillId="0" borderId="24" xfId="0" applyFont="1" applyBorder="1" applyAlignment="1">
      <alignment horizontal="center" vertical="top" wrapText="1"/>
    </xf>
    <xf numFmtId="2" fontId="5" fillId="0" borderId="43" xfId="0" applyNumberFormat="1" applyFont="1" applyBorder="1" applyAlignment="1">
      <alignment horizontal="center" vertical="top" wrapText="1"/>
    </xf>
    <xf numFmtId="0" fontId="3" fillId="4" borderId="22" xfId="0" applyFont="1" applyFill="1" applyBorder="1" applyAlignment="1">
      <alignment vertical="top" wrapText="1"/>
    </xf>
    <xf numFmtId="0" fontId="3" fillId="4" borderId="33" xfId="0" applyFont="1" applyFill="1" applyBorder="1" applyAlignment="1">
      <alignment vertical="top" wrapText="1"/>
    </xf>
    <xf numFmtId="2" fontId="3" fillId="4" borderId="22" xfId="0" applyNumberFormat="1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5" fillId="5" borderId="5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vertical="top" wrapText="1"/>
    </xf>
    <xf numFmtId="0" fontId="7" fillId="5" borderId="22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2" fontId="5" fillId="5" borderId="5" xfId="0" applyNumberFormat="1" applyFont="1" applyFill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2" fontId="5" fillId="0" borderId="5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7" fillId="6" borderId="39" xfId="0" applyFont="1" applyFill="1" applyBorder="1" applyAlignment="1">
      <alignment vertical="top" wrapText="1"/>
    </xf>
    <xf numFmtId="0" fontId="7" fillId="3" borderId="39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/>
    <xf numFmtId="0" fontId="18" fillId="0" borderId="22" xfId="0" applyFont="1" applyBorder="1" applyAlignment="1">
      <alignment horizontal="center" vertical="top" wrapText="1"/>
    </xf>
    <xf numFmtId="0" fontId="18" fillId="0" borderId="22" xfId="0" applyFont="1" applyBorder="1" applyAlignment="1">
      <alignment vertical="top" wrapText="1"/>
    </xf>
    <xf numFmtId="0" fontId="18" fillId="0" borderId="36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justify" vertical="top" wrapText="1"/>
    </xf>
    <xf numFmtId="0" fontId="19" fillId="0" borderId="11" xfId="0" applyFont="1" applyBorder="1" applyAlignment="1">
      <alignment vertical="top" wrapText="1"/>
    </xf>
    <xf numFmtId="0" fontId="20" fillId="0" borderId="11" xfId="0" applyFont="1" applyBorder="1" applyAlignment="1">
      <alignment horizontal="center" vertical="top" wrapText="1"/>
    </xf>
    <xf numFmtId="2" fontId="18" fillId="0" borderId="11" xfId="0" applyNumberFormat="1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justify" vertical="top" wrapText="1"/>
    </xf>
    <xf numFmtId="0" fontId="19" fillId="0" borderId="9" xfId="0" applyFont="1" applyBorder="1" applyAlignment="1">
      <alignment vertical="top" wrapText="1"/>
    </xf>
    <xf numFmtId="0" fontId="20" fillId="0" borderId="9" xfId="0" applyFont="1" applyBorder="1" applyAlignment="1">
      <alignment horizontal="center" vertical="top" wrapText="1"/>
    </xf>
    <xf numFmtId="2" fontId="18" fillId="0" borderId="9" xfId="0" applyNumberFormat="1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8" fillId="0" borderId="38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justify" vertical="top" wrapText="1"/>
    </xf>
    <xf numFmtId="0" fontId="19" fillId="0" borderId="39" xfId="0" applyFont="1" applyBorder="1" applyAlignment="1">
      <alignment vertical="top" wrapText="1"/>
    </xf>
    <xf numFmtId="0" fontId="20" fillId="0" borderId="39" xfId="0" applyFont="1" applyBorder="1" applyAlignment="1">
      <alignment horizontal="center" vertical="top" wrapText="1"/>
    </xf>
    <xf numFmtId="2" fontId="18" fillId="0" borderId="40" xfId="0" applyNumberFormat="1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9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2" fontId="18" fillId="0" borderId="5" xfId="0" applyNumberFormat="1" applyFont="1" applyBorder="1" applyAlignment="1">
      <alignment horizontal="center" vertical="top" wrapText="1"/>
    </xf>
    <xf numFmtId="0" fontId="19" fillId="0" borderId="41" xfId="0" applyFont="1" applyBorder="1" applyAlignment="1">
      <alignment horizontal="justify" vertical="top" wrapText="1"/>
    </xf>
    <xf numFmtId="0" fontId="19" fillId="0" borderId="41" xfId="0" applyFont="1" applyBorder="1" applyAlignment="1">
      <alignment vertical="top" wrapText="1"/>
    </xf>
    <xf numFmtId="0" fontId="20" fillId="0" borderId="41" xfId="0" applyFont="1" applyBorder="1" applyAlignment="1">
      <alignment horizontal="center" vertical="top" wrapText="1"/>
    </xf>
    <xf numFmtId="2" fontId="18" fillId="0" borderId="42" xfId="0" applyNumberFormat="1" applyFont="1" applyBorder="1" applyAlignment="1">
      <alignment horizontal="center" vertical="top" wrapText="1"/>
    </xf>
    <xf numFmtId="0" fontId="21" fillId="0" borderId="35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left" vertical="top" wrapText="1"/>
    </xf>
    <xf numFmtId="0" fontId="20" fillId="0" borderId="39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24" xfId="0" applyFont="1" applyBorder="1" applyAlignment="1">
      <alignment horizontal="justify" vertical="top" wrapText="1"/>
    </xf>
    <xf numFmtId="0" fontId="19" fillId="0" borderId="24" xfId="0" applyFont="1" applyBorder="1" applyAlignment="1">
      <alignment vertical="top" wrapText="1"/>
    </xf>
    <xf numFmtId="0" fontId="20" fillId="0" borderId="24" xfId="0" applyFont="1" applyBorder="1" applyAlignment="1">
      <alignment horizontal="center" vertical="top" wrapText="1"/>
    </xf>
    <xf numFmtId="2" fontId="18" fillId="0" borderId="43" xfId="0" applyNumberFormat="1" applyFont="1" applyBorder="1" applyAlignment="1">
      <alignment horizontal="center" vertical="top" wrapText="1"/>
    </xf>
    <xf numFmtId="0" fontId="21" fillId="4" borderId="22" xfId="0" applyFont="1" applyFill="1" applyBorder="1" applyAlignment="1">
      <alignment vertical="top" wrapText="1"/>
    </xf>
    <xf numFmtId="0" fontId="21" fillId="4" borderId="33" xfId="0" applyFont="1" applyFill="1" applyBorder="1" applyAlignment="1">
      <alignment vertical="top" wrapText="1"/>
    </xf>
    <xf numFmtId="0" fontId="21" fillId="4" borderId="22" xfId="0" applyFont="1" applyFill="1" applyBorder="1" applyAlignment="1">
      <alignment horizontal="center" vertical="top" wrapText="1"/>
    </xf>
    <xf numFmtId="2" fontId="21" fillId="4" borderId="22" xfId="0" applyNumberFormat="1" applyFont="1" applyFill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2" fontId="18" fillId="0" borderId="2" xfId="0" applyNumberFormat="1" applyFont="1" applyBorder="1" applyAlignment="1">
      <alignment horizontal="center" vertical="top" wrapText="1"/>
    </xf>
    <xf numFmtId="0" fontId="19" fillId="0" borderId="14" xfId="0" applyFont="1" applyBorder="1" applyAlignment="1">
      <alignment vertical="top" wrapText="1"/>
    </xf>
    <xf numFmtId="0" fontId="19" fillId="0" borderId="22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20" fillId="0" borderId="22" xfId="0" applyFont="1" applyBorder="1" applyAlignment="1">
      <alignment vertical="top" wrapText="1"/>
    </xf>
    <xf numFmtId="2" fontId="18" fillId="0" borderId="22" xfId="0" applyNumberFormat="1" applyFont="1" applyBorder="1" applyAlignment="1">
      <alignment horizontal="center" vertical="top" wrapText="1"/>
    </xf>
    <xf numFmtId="0" fontId="18" fillId="0" borderId="44" xfId="0" applyFont="1" applyBorder="1" applyAlignment="1">
      <alignment horizontal="center" vertical="center" wrapText="1"/>
    </xf>
    <xf numFmtId="0" fontId="19" fillId="0" borderId="44" xfId="0" applyFont="1" applyBorder="1" applyAlignment="1">
      <alignment vertical="center" wrapText="1"/>
    </xf>
    <xf numFmtId="0" fontId="20" fillId="0" borderId="4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5" borderId="2" xfId="0" applyFont="1" applyFill="1" applyBorder="1" applyAlignment="1">
      <alignment vertical="top" wrapText="1"/>
    </xf>
    <xf numFmtId="0" fontId="18" fillId="5" borderId="5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vertical="top" wrapText="1"/>
    </xf>
    <xf numFmtId="0" fontId="19" fillId="5" borderId="22" xfId="0" applyFont="1" applyFill="1" applyBorder="1" applyAlignment="1">
      <alignment vertical="top" wrapText="1"/>
    </xf>
    <xf numFmtId="0" fontId="20" fillId="5" borderId="5" xfId="0" applyFont="1" applyFill="1" applyBorder="1" applyAlignment="1">
      <alignment vertical="top" wrapText="1"/>
    </xf>
    <xf numFmtId="2" fontId="18" fillId="5" borderId="5" xfId="0" applyNumberFormat="1" applyFont="1" applyFill="1" applyBorder="1" applyAlignment="1">
      <alignment horizontal="center" vertical="top" wrapText="1"/>
    </xf>
    <xf numFmtId="14" fontId="20" fillId="0" borderId="5" xfId="0" applyNumberFormat="1" applyFont="1" applyBorder="1" applyAlignment="1">
      <alignment horizontal="center" vertical="top" wrapText="1"/>
    </xf>
    <xf numFmtId="14" fontId="20" fillId="0" borderId="5" xfId="0" applyNumberFormat="1" applyFont="1" applyBorder="1" applyAlignment="1">
      <alignment vertical="top" wrapText="1"/>
    </xf>
    <xf numFmtId="0" fontId="20" fillId="0" borderId="5" xfId="0" applyFont="1" applyBorder="1" applyAlignment="1">
      <alignment horizontal="center" vertical="top" wrapText="1"/>
    </xf>
    <xf numFmtId="0" fontId="19" fillId="0" borderId="34" xfId="0" applyFont="1" applyBorder="1" applyAlignment="1">
      <alignment vertical="top" wrapText="1"/>
    </xf>
    <xf numFmtId="0" fontId="16" fillId="0" borderId="14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3" fillId="0" borderId="39" xfId="0" applyFont="1" applyBorder="1" applyAlignment="1">
      <alignment vertical="top" wrapText="1"/>
    </xf>
    <xf numFmtId="0" fontId="21" fillId="0" borderId="39" xfId="0" applyFont="1" applyBorder="1" applyAlignment="1">
      <alignment vertical="top" wrapText="1"/>
    </xf>
    <xf numFmtId="2" fontId="21" fillId="0" borderId="40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23" fillId="0" borderId="37" xfId="0" applyFont="1" applyBorder="1" applyAlignment="1">
      <alignment vertical="top" wrapText="1"/>
    </xf>
    <xf numFmtId="0" fontId="25" fillId="0" borderId="11" xfId="0" applyFont="1" applyBorder="1" applyAlignment="1">
      <alignment horizontal="center" vertical="top" wrapText="1"/>
    </xf>
    <xf numFmtId="0" fontId="19" fillId="0" borderId="19" xfId="0" applyFont="1" applyBorder="1" applyAlignment="1">
      <alignment vertical="top" wrapText="1"/>
    </xf>
    <xf numFmtId="0" fontId="19" fillId="0" borderId="20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0" fontId="20" fillId="0" borderId="39" xfId="0" applyFont="1" applyBorder="1" applyAlignment="1">
      <alignment vertical="top" wrapText="1"/>
    </xf>
    <xf numFmtId="0" fontId="20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0" fontId="19" fillId="0" borderId="40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6" fillId="3" borderId="5" xfId="0" applyFont="1" applyFill="1" applyBorder="1" applyAlignment="1">
      <alignment vertical="top" wrapText="1"/>
    </xf>
    <xf numFmtId="0" fontId="16" fillId="3" borderId="9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top" wrapText="1"/>
    </xf>
    <xf numFmtId="0" fontId="19" fillId="3" borderId="5" xfId="0" applyFont="1" applyFill="1" applyBorder="1" applyAlignment="1">
      <alignment vertical="top" wrapText="1"/>
    </xf>
    <xf numFmtId="0" fontId="19" fillId="3" borderId="22" xfId="0" applyFont="1" applyFill="1" applyBorder="1" applyAlignment="1">
      <alignment vertical="top" wrapText="1"/>
    </xf>
    <xf numFmtId="0" fontId="20" fillId="3" borderId="5" xfId="0" applyFont="1" applyFill="1" applyBorder="1" applyAlignment="1">
      <alignment vertical="top" wrapText="1"/>
    </xf>
    <xf numFmtId="2" fontId="18" fillId="3" borderId="5" xfId="0" applyNumberFormat="1" applyFont="1" applyFill="1" applyBorder="1" applyAlignment="1">
      <alignment horizontal="center" vertical="top" wrapText="1"/>
    </xf>
    <xf numFmtId="0" fontId="17" fillId="3" borderId="0" xfId="0" applyFont="1" applyFill="1" applyAlignment="1">
      <alignment vertical="top"/>
    </xf>
    <xf numFmtId="0" fontId="17" fillId="3" borderId="0" xfId="0" applyFont="1" applyFill="1"/>
    <xf numFmtId="0" fontId="19" fillId="3" borderId="34" xfId="0" applyFont="1" applyFill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22" fillId="0" borderId="1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4" fontId="21" fillId="0" borderId="11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19" fillId="3" borderId="39" xfId="0" applyFont="1" applyFill="1" applyBorder="1" applyAlignment="1">
      <alignment vertical="top" wrapText="1"/>
    </xf>
    <xf numFmtId="0" fontId="19" fillId="0" borderId="44" xfId="0" applyFont="1" applyBorder="1" applyAlignment="1">
      <alignment vertical="top" wrapText="1"/>
    </xf>
    <xf numFmtId="0" fontId="18" fillId="0" borderId="1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7" fillId="0" borderId="44" xfId="0" applyFont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top" wrapText="1"/>
    </xf>
    <xf numFmtId="0" fontId="21" fillId="4" borderId="46" xfId="0" applyFont="1" applyFill="1" applyBorder="1" applyAlignment="1">
      <alignment vertical="top" wrapText="1"/>
    </xf>
    <xf numFmtId="0" fontId="21" fillId="4" borderId="36" xfId="0" applyFont="1" applyFill="1" applyBorder="1" applyAlignment="1">
      <alignment vertical="top" wrapText="1"/>
    </xf>
    <xf numFmtId="2" fontId="21" fillId="4" borderId="36" xfId="0" applyNumberFormat="1" applyFont="1" applyFill="1" applyBorder="1" applyAlignment="1">
      <alignment vertical="top" wrapText="1"/>
    </xf>
    <xf numFmtId="0" fontId="16" fillId="0" borderId="24" xfId="0" applyFont="1" applyBorder="1" applyAlignment="1">
      <alignment horizontal="center" vertical="top" wrapText="1"/>
    </xf>
    <xf numFmtId="0" fontId="18" fillId="0" borderId="47" xfId="0" applyFont="1" applyBorder="1" applyAlignment="1">
      <alignment horizontal="center" vertical="top" wrapText="1"/>
    </xf>
    <xf numFmtId="0" fontId="18" fillId="0" borderId="48" xfId="0" applyFont="1" applyBorder="1" applyAlignment="1">
      <alignment horizontal="center" vertical="top" wrapText="1"/>
    </xf>
    <xf numFmtId="0" fontId="18" fillId="0" borderId="4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justify" vertical="center" wrapText="1"/>
    </xf>
    <xf numFmtId="0" fontId="7" fillId="0" borderId="35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top" wrapText="1"/>
    </xf>
    <xf numFmtId="0" fontId="18" fillId="0" borderId="5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justify" vertical="center" wrapText="1"/>
    </xf>
    <xf numFmtId="0" fontId="7" fillId="0" borderId="36" xfId="0" applyFont="1" applyBorder="1" applyAlignment="1">
      <alignment vertical="top" wrapText="1"/>
    </xf>
    <xf numFmtId="0" fontId="7" fillId="0" borderId="24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top"/>
    </xf>
    <xf numFmtId="0" fontId="16" fillId="0" borderId="50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16" fillId="0" borderId="34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5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2" fontId="18" fillId="0" borderId="5" xfId="0" applyNumberFormat="1" applyFont="1" applyBorder="1" applyAlignment="1">
      <alignment horizontal="center" vertical="top" wrapText="1"/>
    </xf>
    <xf numFmtId="2" fontId="18" fillId="0" borderId="1" xfId="0" applyNumberFormat="1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53" xfId="0" applyFont="1" applyBorder="1" applyAlignment="1">
      <alignment horizontal="center" vertical="top" wrapText="1"/>
    </xf>
    <xf numFmtId="0" fontId="16" fillId="0" borderId="54" xfId="0" applyFont="1" applyBorder="1" applyAlignment="1">
      <alignment horizontal="center" vertical="top" wrapText="1"/>
    </xf>
    <xf numFmtId="0" fontId="16" fillId="0" borderId="60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51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52" xfId="0" applyFont="1" applyBorder="1" applyAlignment="1">
      <alignment horizontal="center" vertical="top" wrapText="1"/>
    </xf>
    <xf numFmtId="0" fontId="16" fillId="0" borderId="4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2" fontId="5" fillId="0" borderId="5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6"/>
  <sheetViews>
    <sheetView topLeftCell="A250" workbookViewId="0">
      <selection activeCell="A280" sqref="A280:A285"/>
    </sheetView>
  </sheetViews>
  <sheetFormatPr defaultRowHeight="15" x14ac:dyDescent="0.25"/>
  <cols>
    <col min="1" max="1" width="6.7109375" customWidth="1"/>
    <col min="2" max="2" width="23.42578125" customWidth="1"/>
    <col min="4" max="4" width="30.42578125" customWidth="1"/>
    <col min="5" max="5" width="22.28515625" customWidth="1"/>
    <col min="6" max="6" width="20.85546875" customWidth="1"/>
    <col min="7" max="7" width="17.7109375" customWidth="1"/>
  </cols>
  <sheetData>
    <row r="1" spans="1:7" ht="15.75" thickBot="1" x14ac:dyDescent="0.3">
      <c r="A1" s="12" t="s">
        <v>32</v>
      </c>
    </row>
    <row r="2" spans="1:7" ht="29.25" customHeight="1" x14ac:dyDescent="0.25">
      <c r="A2" s="342" t="s">
        <v>0</v>
      </c>
      <c r="B2" s="342" t="s">
        <v>1</v>
      </c>
      <c r="C2" s="351" t="s">
        <v>2</v>
      </c>
      <c r="D2" s="352"/>
      <c r="E2" s="27" t="s">
        <v>33</v>
      </c>
      <c r="F2" s="342" t="s">
        <v>36</v>
      </c>
      <c r="G2" s="27" t="s">
        <v>37</v>
      </c>
    </row>
    <row r="3" spans="1:7" ht="18" customHeight="1" x14ac:dyDescent="0.25">
      <c r="A3" s="343"/>
      <c r="B3" s="343"/>
      <c r="C3" s="353"/>
      <c r="D3" s="354"/>
      <c r="E3" s="28" t="s">
        <v>34</v>
      </c>
      <c r="F3" s="343"/>
      <c r="G3" s="28" t="s">
        <v>38</v>
      </c>
    </row>
    <row r="4" spans="1:7" ht="15.75" thickBot="1" x14ac:dyDescent="0.3">
      <c r="A4" s="344"/>
      <c r="B4" s="344"/>
      <c r="C4" s="345" t="s">
        <v>3</v>
      </c>
      <c r="D4" s="346"/>
      <c r="E4" s="28" t="s">
        <v>35</v>
      </c>
      <c r="F4" s="343"/>
      <c r="G4" s="21"/>
    </row>
    <row r="5" spans="1:7" ht="54" customHeight="1" thickBot="1" x14ac:dyDescent="0.3">
      <c r="A5" s="85">
        <v>1</v>
      </c>
      <c r="B5" s="79" t="s">
        <v>4</v>
      </c>
      <c r="C5" s="81">
        <v>1</v>
      </c>
      <c r="D5" s="40" t="s">
        <v>39</v>
      </c>
      <c r="E5" s="32" t="s">
        <v>49</v>
      </c>
      <c r="F5" s="41" t="s">
        <v>42</v>
      </c>
      <c r="G5" s="42">
        <v>250</v>
      </c>
    </row>
    <row r="6" spans="1:7" ht="51.75" customHeight="1" thickBot="1" x14ac:dyDescent="0.3">
      <c r="A6" s="78"/>
      <c r="B6" s="80"/>
      <c r="C6" s="82">
        <v>2</v>
      </c>
      <c r="D6" s="30" t="s">
        <v>43</v>
      </c>
      <c r="E6" s="30" t="s">
        <v>49</v>
      </c>
      <c r="F6" s="31" t="s">
        <v>42</v>
      </c>
      <c r="G6" s="33">
        <v>250</v>
      </c>
    </row>
    <row r="7" spans="1:7" ht="52.5" customHeight="1" thickBot="1" x14ac:dyDescent="0.3">
      <c r="A7" s="78"/>
      <c r="B7" s="80"/>
      <c r="C7" s="82">
        <v>3</v>
      </c>
      <c r="D7" s="30" t="s">
        <v>44</v>
      </c>
      <c r="E7" s="30" t="s">
        <v>49</v>
      </c>
      <c r="F7" s="31" t="s">
        <v>45</v>
      </c>
      <c r="G7" s="33">
        <v>200</v>
      </c>
    </row>
    <row r="8" spans="1:7" ht="53.25" customHeight="1" thickBot="1" x14ac:dyDescent="0.3">
      <c r="A8" s="78"/>
      <c r="B8" s="80"/>
      <c r="C8" s="83">
        <v>4</v>
      </c>
      <c r="D8" s="39" t="s">
        <v>46</v>
      </c>
      <c r="E8" s="38" t="s">
        <v>49</v>
      </c>
      <c r="F8" s="31" t="s">
        <v>42</v>
      </c>
      <c r="G8" s="33">
        <v>150</v>
      </c>
    </row>
    <row r="9" spans="1:7" ht="51.75" thickBot="1" x14ac:dyDescent="0.3">
      <c r="A9" s="78"/>
      <c r="B9" s="80"/>
      <c r="C9" s="84">
        <v>5</v>
      </c>
      <c r="D9" s="34" t="s">
        <v>47</v>
      </c>
      <c r="E9" s="35" t="s">
        <v>49</v>
      </c>
      <c r="F9" s="36" t="s">
        <v>42</v>
      </c>
      <c r="G9" s="37">
        <v>150</v>
      </c>
    </row>
    <row r="10" spans="1:7" ht="51.75" thickBot="1" x14ac:dyDescent="0.3">
      <c r="A10" s="4">
        <v>2</v>
      </c>
      <c r="B10" s="10" t="s">
        <v>5</v>
      </c>
      <c r="C10" s="6">
        <v>1</v>
      </c>
      <c r="D10" s="16" t="s">
        <v>50</v>
      </c>
      <c r="E10" s="16" t="s">
        <v>51</v>
      </c>
      <c r="F10" s="17">
        <v>42856</v>
      </c>
      <c r="G10" s="6">
        <v>75</v>
      </c>
    </row>
    <row r="11" spans="1:7" ht="54.75" customHeight="1" thickBot="1" x14ac:dyDescent="0.3">
      <c r="A11" s="1"/>
      <c r="B11" s="5"/>
      <c r="C11" s="13">
        <v>2</v>
      </c>
      <c r="D11" s="15" t="s">
        <v>52</v>
      </c>
      <c r="E11" s="15" t="s">
        <v>51</v>
      </c>
      <c r="F11" s="19">
        <v>42856</v>
      </c>
      <c r="G11" s="13">
        <v>85</v>
      </c>
    </row>
    <row r="12" spans="1:7" ht="51.75" customHeight="1" thickBot="1" x14ac:dyDescent="0.3">
      <c r="A12" s="1"/>
      <c r="B12" s="60"/>
      <c r="C12" s="50">
        <v>3</v>
      </c>
      <c r="D12" s="49" t="s">
        <v>53</v>
      </c>
      <c r="E12" s="49" t="s">
        <v>51</v>
      </c>
      <c r="F12" s="51">
        <v>42856</v>
      </c>
      <c r="G12" s="52">
        <v>75</v>
      </c>
    </row>
    <row r="13" spans="1:7" ht="40.5" customHeight="1" thickBot="1" x14ac:dyDescent="0.3">
      <c r="A13" s="1"/>
      <c r="B13" s="60"/>
      <c r="C13" s="53">
        <v>4</v>
      </c>
      <c r="D13" s="15" t="s">
        <v>54</v>
      </c>
      <c r="E13" s="15" t="s">
        <v>55</v>
      </c>
      <c r="F13" s="19">
        <v>42856</v>
      </c>
      <c r="G13" s="54">
        <v>75</v>
      </c>
    </row>
    <row r="14" spans="1:7" ht="63.75" customHeight="1" thickBot="1" x14ac:dyDescent="0.3">
      <c r="A14" s="1"/>
      <c r="B14" s="60"/>
      <c r="C14" s="55">
        <v>5</v>
      </c>
      <c r="D14" s="56" t="s">
        <v>56</v>
      </c>
      <c r="E14" s="57" t="s">
        <v>51</v>
      </c>
      <c r="F14" s="58">
        <v>42856</v>
      </c>
      <c r="G14" s="55">
        <v>40</v>
      </c>
    </row>
    <row r="15" spans="1:7" ht="54" customHeight="1" thickBot="1" x14ac:dyDescent="0.3">
      <c r="A15" s="1"/>
      <c r="B15" s="60"/>
      <c r="C15" s="55">
        <v>6</v>
      </c>
      <c r="D15" s="56" t="s">
        <v>254</v>
      </c>
      <c r="E15" s="57" t="s">
        <v>51</v>
      </c>
      <c r="F15" s="58">
        <v>42948</v>
      </c>
      <c r="G15" s="55">
        <v>80</v>
      </c>
    </row>
    <row r="16" spans="1:7" ht="51.75" customHeight="1" thickBot="1" x14ac:dyDescent="0.3">
      <c r="A16" s="1"/>
      <c r="B16" s="5"/>
      <c r="C16" s="44">
        <v>7</v>
      </c>
      <c r="D16" s="15" t="s">
        <v>255</v>
      </c>
      <c r="E16" s="57" t="s">
        <v>51</v>
      </c>
      <c r="F16" s="48">
        <v>42948</v>
      </c>
      <c r="G16" s="44">
        <v>110</v>
      </c>
    </row>
    <row r="17" spans="1:7" ht="53.25" customHeight="1" thickBot="1" x14ac:dyDescent="0.3">
      <c r="A17" s="1"/>
      <c r="B17" s="5"/>
      <c r="C17" s="59">
        <v>8</v>
      </c>
      <c r="D17" s="56" t="s">
        <v>256</v>
      </c>
      <c r="E17" s="57" t="s">
        <v>51</v>
      </c>
      <c r="F17" s="47">
        <v>42948</v>
      </c>
      <c r="G17" s="43">
        <v>40</v>
      </c>
    </row>
    <row r="18" spans="1:7" ht="52.5" customHeight="1" thickBot="1" x14ac:dyDescent="0.3">
      <c r="A18" s="1"/>
      <c r="B18" s="5"/>
      <c r="C18" s="43">
        <v>9</v>
      </c>
      <c r="D18" s="15" t="s">
        <v>59</v>
      </c>
      <c r="E18" s="57" t="s">
        <v>51</v>
      </c>
      <c r="F18" s="47">
        <v>42856</v>
      </c>
      <c r="G18" s="43">
        <v>30</v>
      </c>
    </row>
    <row r="19" spans="1:7" s="62" customFormat="1" ht="67.5" customHeight="1" thickBot="1" x14ac:dyDescent="0.3">
      <c r="A19" s="61"/>
      <c r="B19" s="63"/>
      <c r="C19" s="55">
        <v>10</v>
      </c>
      <c r="D19" s="64" t="s">
        <v>60</v>
      </c>
      <c r="E19" s="64" t="s">
        <v>257</v>
      </c>
      <c r="F19" s="58">
        <v>42856</v>
      </c>
      <c r="G19" s="55">
        <v>390</v>
      </c>
    </row>
    <row r="20" spans="1:7" ht="42.75" customHeight="1" thickBot="1" x14ac:dyDescent="0.3">
      <c r="A20" s="342">
        <v>3</v>
      </c>
      <c r="B20" s="347" t="s">
        <v>6</v>
      </c>
      <c r="C20" s="44">
        <v>1</v>
      </c>
      <c r="D20" s="46" t="s">
        <v>258</v>
      </c>
      <c r="E20" s="25" t="s">
        <v>259</v>
      </c>
      <c r="F20" s="65" t="s">
        <v>42</v>
      </c>
      <c r="G20" s="44">
        <v>500</v>
      </c>
    </row>
    <row r="21" spans="1:7" ht="91.5" customHeight="1" thickBot="1" x14ac:dyDescent="0.3">
      <c r="A21" s="343"/>
      <c r="B21" s="348"/>
      <c r="C21" s="43">
        <v>2</v>
      </c>
      <c r="D21" s="70" t="s">
        <v>62</v>
      </c>
      <c r="E21" s="75" t="s">
        <v>259</v>
      </c>
      <c r="F21" s="71" t="s">
        <v>42</v>
      </c>
      <c r="G21" s="43">
        <v>200</v>
      </c>
    </row>
    <row r="22" spans="1:7" ht="73.5" customHeight="1" thickBot="1" x14ac:dyDescent="0.3">
      <c r="A22" s="343"/>
      <c r="B22" s="349"/>
      <c r="C22" s="55">
        <v>3</v>
      </c>
      <c r="D22" s="72" t="s">
        <v>63</v>
      </c>
      <c r="E22" s="75" t="s">
        <v>259</v>
      </c>
      <c r="F22" s="69" t="s">
        <v>42</v>
      </c>
      <c r="G22" s="55">
        <v>300</v>
      </c>
    </row>
    <row r="23" spans="1:7" ht="95.25" customHeight="1" thickBot="1" x14ac:dyDescent="0.3">
      <c r="A23" s="340">
        <v>4</v>
      </c>
      <c r="B23" s="88" t="s">
        <v>7</v>
      </c>
      <c r="C23" s="73">
        <v>1</v>
      </c>
      <c r="D23" s="74" t="s">
        <v>260</v>
      </c>
      <c r="E23" s="75" t="s">
        <v>61</v>
      </c>
      <c r="F23" s="20" t="s">
        <v>42</v>
      </c>
      <c r="G23" s="6">
        <v>500</v>
      </c>
    </row>
    <row r="24" spans="1:7" ht="54" customHeight="1" thickBot="1" x14ac:dyDescent="0.3">
      <c r="A24" s="341"/>
      <c r="B24" s="89"/>
      <c r="C24" s="68">
        <v>2</v>
      </c>
      <c r="D24" s="76" t="s">
        <v>64</v>
      </c>
      <c r="E24" s="75" t="s">
        <v>261</v>
      </c>
      <c r="F24" s="66" t="s">
        <v>42</v>
      </c>
      <c r="G24" s="43">
        <v>100</v>
      </c>
    </row>
    <row r="25" spans="1:7" ht="53.25" customHeight="1" thickBot="1" x14ac:dyDescent="0.3">
      <c r="A25" s="341"/>
      <c r="B25" s="89"/>
      <c r="C25" s="86">
        <v>3</v>
      </c>
      <c r="D25" s="56" t="s">
        <v>262</v>
      </c>
      <c r="E25" s="75" t="s">
        <v>261</v>
      </c>
      <c r="F25" s="66" t="s">
        <v>42</v>
      </c>
      <c r="G25" s="77">
        <v>200</v>
      </c>
    </row>
    <row r="26" spans="1:7" ht="51.75" thickBot="1" x14ac:dyDescent="0.3">
      <c r="A26" s="87"/>
      <c r="B26" s="90"/>
      <c r="C26" s="86">
        <v>4</v>
      </c>
      <c r="D26" s="56" t="s">
        <v>263</v>
      </c>
      <c r="E26" s="75" t="s">
        <v>261</v>
      </c>
      <c r="F26" s="66" t="s">
        <v>42</v>
      </c>
      <c r="G26" s="77">
        <v>200</v>
      </c>
    </row>
    <row r="27" spans="1:7" x14ac:dyDescent="0.25">
      <c r="A27" s="343">
        <v>5</v>
      </c>
      <c r="B27" s="348" t="s">
        <v>8</v>
      </c>
      <c r="C27" s="355">
        <v>1</v>
      </c>
      <c r="D27" s="15" t="s">
        <v>66</v>
      </c>
      <c r="E27" s="361" t="s">
        <v>51</v>
      </c>
      <c r="F27" s="363" t="s">
        <v>42</v>
      </c>
      <c r="G27" s="365">
        <v>100</v>
      </c>
    </row>
    <row r="28" spans="1:7" ht="51.75" thickBot="1" x14ac:dyDescent="0.3">
      <c r="A28" s="343"/>
      <c r="B28" s="348"/>
      <c r="C28" s="357"/>
      <c r="D28" s="16" t="s">
        <v>67</v>
      </c>
      <c r="E28" s="362"/>
      <c r="F28" s="364"/>
      <c r="G28" s="366"/>
    </row>
    <row r="29" spans="1:7" ht="64.5" thickBot="1" x14ac:dyDescent="0.3">
      <c r="A29" s="343"/>
      <c r="B29" s="348"/>
      <c r="C29" s="6">
        <v>2</v>
      </c>
      <c r="D29" s="16" t="s">
        <v>68</v>
      </c>
      <c r="E29" s="16" t="s">
        <v>69</v>
      </c>
      <c r="F29" s="20" t="s">
        <v>42</v>
      </c>
      <c r="G29" s="7">
        <v>100</v>
      </c>
    </row>
    <row r="30" spans="1:7" ht="64.5" thickBot="1" x14ac:dyDescent="0.3">
      <c r="A30" s="343"/>
      <c r="B30" s="348"/>
      <c r="C30" s="6">
        <v>3</v>
      </c>
      <c r="D30" s="16" t="s">
        <v>70</v>
      </c>
      <c r="E30" s="16" t="s">
        <v>71</v>
      </c>
      <c r="F30" s="20" t="s">
        <v>42</v>
      </c>
      <c r="G30" s="7">
        <v>100</v>
      </c>
    </row>
    <row r="31" spans="1:7" ht="80.25" customHeight="1" thickBot="1" x14ac:dyDescent="0.3">
      <c r="A31" s="343"/>
      <c r="B31" s="348"/>
      <c r="C31" s="6">
        <v>4</v>
      </c>
      <c r="D31" s="16" t="s">
        <v>72</v>
      </c>
      <c r="E31" s="16" t="s">
        <v>61</v>
      </c>
      <c r="F31" s="20" t="s">
        <v>42</v>
      </c>
      <c r="G31" s="7">
        <v>100</v>
      </c>
    </row>
    <row r="32" spans="1:7" ht="106.5" customHeight="1" thickBot="1" x14ac:dyDescent="0.3">
      <c r="A32" s="343"/>
      <c r="B32" s="348"/>
      <c r="C32" s="6">
        <v>5</v>
      </c>
      <c r="D32" s="16" t="s">
        <v>73</v>
      </c>
      <c r="E32" s="16" t="s">
        <v>51</v>
      </c>
      <c r="F32" s="20" t="s">
        <v>42</v>
      </c>
      <c r="G32" s="7">
        <v>100</v>
      </c>
    </row>
    <row r="33" spans="1:7" ht="51.75" thickBot="1" x14ac:dyDescent="0.3">
      <c r="A33" s="343"/>
      <c r="B33" s="348"/>
      <c r="C33" s="6">
        <v>6</v>
      </c>
      <c r="D33" s="16" t="s">
        <v>74</v>
      </c>
      <c r="E33" s="16" t="s">
        <v>51</v>
      </c>
      <c r="F33" s="20" t="s">
        <v>42</v>
      </c>
      <c r="G33" s="7">
        <v>200</v>
      </c>
    </row>
    <row r="34" spans="1:7" ht="51.75" thickBot="1" x14ac:dyDescent="0.3">
      <c r="A34" s="343"/>
      <c r="B34" s="348"/>
      <c r="C34" s="6">
        <v>7</v>
      </c>
      <c r="D34" s="16" t="s">
        <v>75</v>
      </c>
      <c r="E34" s="16" t="s">
        <v>51</v>
      </c>
      <c r="F34" s="20" t="s">
        <v>42</v>
      </c>
      <c r="G34" s="7">
        <v>100</v>
      </c>
    </row>
    <row r="35" spans="1:7" ht="53.25" customHeight="1" thickBot="1" x14ac:dyDescent="0.3">
      <c r="A35" s="343"/>
      <c r="B35" s="348"/>
      <c r="C35" s="6">
        <v>8</v>
      </c>
      <c r="D35" s="16" t="s">
        <v>76</v>
      </c>
      <c r="E35" s="16" t="s">
        <v>61</v>
      </c>
      <c r="F35" s="20" t="s">
        <v>42</v>
      </c>
      <c r="G35" s="7">
        <v>100</v>
      </c>
    </row>
    <row r="36" spans="1:7" ht="51.75" thickBot="1" x14ac:dyDescent="0.3">
      <c r="A36" s="344"/>
      <c r="B36" s="350"/>
      <c r="C36" s="6">
        <v>9</v>
      </c>
      <c r="D36" s="16" t="s">
        <v>77</v>
      </c>
      <c r="E36" s="15" t="s">
        <v>78</v>
      </c>
      <c r="F36" s="20" t="s">
        <v>42</v>
      </c>
      <c r="G36" s="7">
        <v>100</v>
      </c>
    </row>
    <row r="37" spans="1:7" ht="51.75" thickBot="1" x14ac:dyDescent="0.3">
      <c r="A37" s="342">
        <v>6</v>
      </c>
      <c r="B37" s="347" t="s">
        <v>9</v>
      </c>
      <c r="C37" s="43">
        <v>1</v>
      </c>
      <c r="D37" s="70" t="s">
        <v>79</v>
      </c>
      <c r="E37" s="56" t="s">
        <v>49</v>
      </c>
      <c r="F37" s="71" t="s">
        <v>42</v>
      </c>
      <c r="G37" s="43">
        <v>400</v>
      </c>
    </row>
    <row r="38" spans="1:7" ht="51.75" thickBot="1" x14ac:dyDescent="0.3">
      <c r="A38" s="343"/>
      <c r="B38" s="348"/>
      <c r="C38" s="91">
        <v>2</v>
      </c>
      <c r="D38" s="75" t="s">
        <v>80</v>
      </c>
      <c r="E38" s="56" t="s">
        <v>264</v>
      </c>
      <c r="F38" s="71" t="s">
        <v>42</v>
      </c>
      <c r="G38" s="43">
        <v>600</v>
      </c>
    </row>
    <row r="39" spans="1:7" ht="51.75" thickBot="1" x14ac:dyDescent="0.3">
      <c r="A39" s="342">
        <v>7</v>
      </c>
      <c r="B39" s="347" t="s">
        <v>10</v>
      </c>
      <c r="C39" s="59">
        <v>1</v>
      </c>
      <c r="D39" s="56" t="s">
        <v>266</v>
      </c>
      <c r="E39" s="56" t="s">
        <v>40</v>
      </c>
      <c r="F39" s="92">
        <v>42856</v>
      </c>
      <c r="G39" s="43">
        <v>50</v>
      </c>
    </row>
    <row r="40" spans="1:7" ht="51.75" thickBot="1" x14ac:dyDescent="0.3">
      <c r="A40" s="343"/>
      <c r="B40" s="348"/>
      <c r="C40" s="59">
        <v>2</v>
      </c>
      <c r="D40" s="56" t="s">
        <v>265</v>
      </c>
      <c r="E40" s="56" t="s">
        <v>261</v>
      </c>
      <c r="F40" s="92">
        <v>42856</v>
      </c>
      <c r="G40" s="43">
        <v>44</v>
      </c>
    </row>
    <row r="41" spans="1:7" ht="51" x14ac:dyDescent="0.25">
      <c r="A41" s="343"/>
      <c r="B41" s="348"/>
      <c r="C41" s="355">
        <v>3</v>
      </c>
      <c r="D41" s="15" t="s">
        <v>83</v>
      </c>
      <c r="E41" s="15" t="s">
        <v>40</v>
      </c>
      <c r="F41" s="358">
        <v>42856</v>
      </c>
      <c r="G41" s="355">
        <v>44</v>
      </c>
    </row>
    <row r="42" spans="1:7" ht="27.75" x14ac:dyDescent="0.25">
      <c r="A42" s="343"/>
      <c r="B42" s="348"/>
      <c r="C42" s="356"/>
      <c r="D42" s="18" t="s">
        <v>82</v>
      </c>
      <c r="E42" s="15" t="s">
        <v>57</v>
      </c>
      <c r="F42" s="359"/>
      <c r="G42" s="356"/>
    </row>
    <row r="43" spans="1:7" ht="15.75" thickBot="1" x14ac:dyDescent="0.3">
      <c r="A43" s="343"/>
      <c r="B43" s="348"/>
      <c r="C43" s="357"/>
      <c r="D43" s="14"/>
      <c r="E43" s="16" t="s">
        <v>58</v>
      </c>
      <c r="F43" s="360"/>
      <c r="G43" s="357"/>
    </row>
    <row r="44" spans="1:7" ht="51" x14ac:dyDescent="0.25">
      <c r="A44" s="343"/>
      <c r="B44" s="348"/>
      <c r="C44" s="355">
        <v>4</v>
      </c>
      <c r="D44" s="15" t="s">
        <v>84</v>
      </c>
      <c r="E44" s="15" t="s">
        <v>40</v>
      </c>
      <c r="F44" s="358">
        <v>42856</v>
      </c>
      <c r="G44" s="355">
        <v>45</v>
      </c>
    </row>
    <row r="45" spans="1:7" ht="27.75" x14ac:dyDescent="0.25">
      <c r="A45" s="343"/>
      <c r="B45" s="348"/>
      <c r="C45" s="356"/>
      <c r="D45" s="18" t="s">
        <v>82</v>
      </c>
      <c r="E45" s="15" t="s">
        <v>57</v>
      </c>
      <c r="F45" s="359"/>
      <c r="G45" s="356"/>
    </row>
    <row r="46" spans="1:7" ht="15.75" thickBot="1" x14ac:dyDescent="0.3">
      <c r="A46" s="343"/>
      <c r="B46" s="348"/>
      <c r="C46" s="357"/>
      <c r="D46" s="14"/>
      <c r="E46" s="16" t="s">
        <v>58</v>
      </c>
      <c r="F46" s="360"/>
      <c r="G46" s="357"/>
    </row>
    <row r="47" spans="1:7" ht="51" x14ac:dyDescent="0.25">
      <c r="A47" s="343"/>
      <c r="B47" s="348"/>
      <c r="C47" s="355">
        <v>5</v>
      </c>
      <c r="D47" s="15" t="s">
        <v>85</v>
      </c>
      <c r="E47" s="15" t="s">
        <v>40</v>
      </c>
      <c r="F47" s="358">
        <v>42856</v>
      </c>
      <c r="G47" s="355">
        <v>44</v>
      </c>
    </row>
    <row r="48" spans="1:7" ht="27.75" x14ac:dyDescent="0.25">
      <c r="A48" s="343"/>
      <c r="B48" s="348"/>
      <c r="C48" s="356"/>
      <c r="D48" s="18" t="s">
        <v>82</v>
      </c>
      <c r="E48" s="15" t="s">
        <v>57</v>
      </c>
      <c r="F48" s="359"/>
      <c r="G48" s="356"/>
    </row>
    <row r="49" spans="1:7" ht="15.75" thickBot="1" x14ac:dyDescent="0.3">
      <c r="A49" s="343"/>
      <c r="B49" s="348"/>
      <c r="C49" s="357"/>
      <c r="D49" s="14"/>
      <c r="E49" s="16" t="s">
        <v>58</v>
      </c>
      <c r="F49" s="360"/>
      <c r="G49" s="357"/>
    </row>
    <row r="50" spans="1:7" ht="51" x14ac:dyDescent="0.25">
      <c r="A50" s="343"/>
      <c r="B50" s="348"/>
      <c r="C50" s="355">
        <v>6</v>
      </c>
      <c r="D50" s="15" t="s">
        <v>86</v>
      </c>
      <c r="E50" s="15" t="s">
        <v>40</v>
      </c>
      <c r="F50" s="358">
        <v>42856</v>
      </c>
      <c r="G50" s="355">
        <v>50</v>
      </c>
    </row>
    <row r="51" spans="1:7" ht="27.75" x14ac:dyDescent="0.25">
      <c r="A51" s="343"/>
      <c r="B51" s="348"/>
      <c r="C51" s="356"/>
      <c r="D51" s="18" t="s">
        <v>82</v>
      </c>
      <c r="E51" s="15" t="s">
        <v>57</v>
      </c>
      <c r="F51" s="359"/>
      <c r="G51" s="356"/>
    </row>
    <row r="52" spans="1:7" ht="15.75" thickBot="1" x14ac:dyDescent="0.3">
      <c r="A52" s="343"/>
      <c r="B52" s="348"/>
      <c r="C52" s="357"/>
      <c r="D52" s="14"/>
      <c r="E52" s="16" t="s">
        <v>58</v>
      </c>
      <c r="F52" s="360"/>
      <c r="G52" s="357"/>
    </row>
    <row r="53" spans="1:7" ht="51" x14ac:dyDescent="0.25">
      <c r="A53" s="343"/>
      <c r="B53" s="348"/>
      <c r="C53" s="355">
        <v>7</v>
      </c>
      <c r="D53" s="15" t="s">
        <v>87</v>
      </c>
      <c r="E53" s="15" t="s">
        <v>40</v>
      </c>
      <c r="F53" s="358">
        <v>42856</v>
      </c>
      <c r="G53" s="355">
        <v>44</v>
      </c>
    </row>
    <row r="54" spans="1:7" ht="27.75" x14ac:dyDescent="0.25">
      <c r="A54" s="343"/>
      <c r="B54" s="348"/>
      <c r="C54" s="356"/>
      <c r="D54" s="18" t="s">
        <v>82</v>
      </c>
      <c r="E54" s="15" t="s">
        <v>57</v>
      </c>
      <c r="F54" s="359"/>
      <c r="G54" s="356"/>
    </row>
    <row r="55" spans="1:7" ht="15.75" thickBot="1" x14ac:dyDescent="0.3">
      <c r="A55" s="343"/>
      <c r="B55" s="348"/>
      <c r="C55" s="357"/>
      <c r="D55" s="22"/>
      <c r="E55" s="16" t="s">
        <v>58</v>
      </c>
      <c r="F55" s="360"/>
      <c r="G55" s="357"/>
    </row>
    <row r="56" spans="1:7" ht="51" x14ac:dyDescent="0.25">
      <c r="A56" s="343"/>
      <c r="B56" s="348"/>
      <c r="C56" s="355">
        <v>8</v>
      </c>
      <c r="D56" s="15" t="s">
        <v>88</v>
      </c>
      <c r="E56" s="15" t="s">
        <v>40</v>
      </c>
      <c r="F56" s="358">
        <v>42856</v>
      </c>
      <c r="G56" s="355">
        <v>50</v>
      </c>
    </row>
    <row r="57" spans="1:7" ht="27.75" x14ac:dyDescent="0.25">
      <c r="A57" s="343"/>
      <c r="B57" s="348"/>
      <c r="C57" s="356"/>
      <c r="D57" s="18" t="s">
        <v>82</v>
      </c>
      <c r="E57" s="15" t="s">
        <v>57</v>
      </c>
      <c r="F57" s="359"/>
      <c r="G57" s="356"/>
    </row>
    <row r="58" spans="1:7" ht="15.75" thickBot="1" x14ac:dyDescent="0.3">
      <c r="A58" s="343"/>
      <c r="B58" s="348"/>
      <c r="C58" s="357"/>
      <c r="D58" s="22"/>
      <c r="E58" s="16" t="s">
        <v>58</v>
      </c>
      <c r="F58" s="360"/>
      <c r="G58" s="357"/>
    </row>
    <row r="59" spans="1:7" ht="51.75" thickBot="1" x14ac:dyDescent="0.3">
      <c r="A59" s="343"/>
      <c r="B59" s="348"/>
      <c r="C59" s="6">
        <v>9</v>
      </c>
      <c r="D59" s="16" t="s">
        <v>89</v>
      </c>
      <c r="E59" s="16" t="s">
        <v>90</v>
      </c>
      <c r="F59" s="17">
        <v>42856</v>
      </c>
      <c r="G59" s="6">
        <v>70</v>
      </c>
    </row>
    <row r="60" spans="1:7" ht="150" customHeight="1" x14ac:dyDescent="0.25">
      <c r="A60" s="343"/>
      <c r="B60" s="348"/>
      <c r="C60" s="355">
        <v>10</v>
      </c>
      <c r="D60" s="361" t="s">
        <v>91</v>
      </c>
      <c r="E60" s="361" t="s">
        <v>90</v>
      </c>
      <c r="F60" s="358">
        <v>42856</v>
      </c>
      <c r="G60" s="355">
        <v>99</v>
      </c>
    </row>
    <row r="61" spans="1:7" ht="15.75" thickBot="1" x14ac:dyDescent="0.3">
      <c r="A61" s="343"/>
      <c r="B61" s="348"/>
      <c r="C61" s="357"/>
      <c r="D61" s="362"/>
      <c r="E61" s="362"/>
      <c r="F61" s="360"/>
      <c r="G61" s="357"/>
    </row>
    <row r="62" spans="1:7" ht="51.75" thickBot="1" x14ac:dyDescent="0.3">
      <c r="A62" s="343"/>
      <c r="B62" s="348"/>
      <c r="C62" s="6">
        <v>11</v>
      </c>
      <c r="D62" s="16" t="s">
        <v>92</v>
      </c>
      <c r="E62" s="16" t="s">
        <v>90</v>
      </c>
      <c r="F62" s="17">
        <v>42856</v>
      </c>
      <c r="G62" s="6">
        <v>70</v>
      </c>
    </row>
    <row r="63" spans="1:7" ht="51.75" thickBot="1" x14ac:dyDescent="0.3">
      <c r="A63" s="343"/>
      <c r="B63" s="348"/>
      <c r="C63" s="6">
        <v>12</v>
      </c>
      <c r="D63" s="16" t="s">
        <v>93</v>
      </c>
      <c r="E63" s="16" t="s">
        <v>90</v>
      </c>
      <c r="F63" s="17">
        <v>42856</v>
      </c>
      <c r="G63" s="6">
        <v>70</v>
      </c>
    </row>
    <row r="64" spans="1:7" ht="77.25" thickBot="1" x14ac:dyDescent="0.3">
      <c r="A64" s="344"/>
      <c r="B64" s="350"/>
      <c r="C64" s="6">
        <v>13</v>
      </c>
      <c r="D64" s="16" t="s">
        <v>94</v>
      </c>
      <c r="E64" s="16" t="s">
        <v>78</v>
      </c>
      <c r="F64" s="20" t="s">
        <v>42</v>
      </c>
      <c r="G64" s="6">
        <v>70</v>
      </c>
    </row>
    <row r="65" spans="1:7" ht="201" customHeight="1" x14ac:dyDescent="0.25">
      <c r="A65" s="367"/>
      <c r="B65" s="371"/>
      <c r="C65" s="355">
        <v>14</v>
      </c>
      <c r="D65" s="361" t="s">
        <v>95</v>
      </c>
      <c r="E65" s="15" t="s">
        <v>40</v>
      </c>
      <c r="F65" s="363" t="s">
        <v>42</v>
      </c>
      <c r="G65" s="355">
        <v>250</v>
      </c>
    </row>
    <row r="66" spans="1:7" ht="27.75" x14ac:dyDescent="0.25">
      <c r="A66" s="368"/>
      <c r="B66" s="372"/>
      <c r="C66" s="356"/>
      <c r="D66" s="374"/>
      <c r="E66" s="15" t="s">
        <v>57</v>
      </c>
      <c r="F66" s="375"/>
      <c r="G66" s="356"/>
    </row>
    <row r="67" spans="1:7" ht="15.75" thickBot="1" x14ac:dyDescent="0.3">
      <c r="A67" s="370"/>
      <c r="B67" s="373"/>
      <c r="C67" s="357"/>
      <c r="D67" s="362"/>
      <c r="E67" s="16" t="s">
        <v>58</v>
      </c>
      <c r="F67" s="364"/>
      <c r="G67" s="357"/>
    </row>
    <row r="68" spans="1:7" ht="56.25" customHeight="1" thickBot="1" x14ac:dyDescent="0.3">
      <c r="A68" s="342">
        <v>8</v>
      </c>
      <c r="B68" s="347" t="s">
        <v>11</v>
      </c>
      <c r="C68" s="43">
        <v>1</v>
      </c>
      <c r="D68" s="45" t="s">
        <v>96</v>
      </c>
      <c r="E68" s="15" t="s">
        <v>261</v>
      </c>
      <c r="F68" s="47">
        <v>42856</v>
      </c>
      <c r="G68" s="43">
        <v>45</v>
      </c>
    </row>
    <row r="69" spans="1:7" ht="55.5" customHeight="1" thickBot="1" x14ac:dyDescent="0.3">
      <c r="A69" s="343"/>
      <c r="B69" s="348"/>
      <c r="C69" s="43">
        <v>2</v>
      </c>
      <c r="D69" s="94" t="s">
        <v>97</v>
      </c>
      <c r="E69" s="56" t="s">
        <v>261</v>
      </c>
      <c r="F69" s="92">
        <v>42979</v>
      </c>
      <c r="G69" s="43">
        <v>40</v>
      </c>
    </row>
    <row r="70" spans="1:7" ht="54" customHeight="1" thickBot="1" x14ac:dyDescent="0.3">
      <c r="A70" s="343"/>
      <c r="B70" s="348"/>
      <c r="C70" s="43">
        <v>3</v>
      </c>
      <c r="D70" s="93" t="s">
        <v>98</v>
      </c>
      <c r="E70" s="15" t="s">
        <v>261</v>
      </c>
      <c r="F70" s="47">
        <v>42979</v>
      </c>
      <c r="G70" s="43">
        <v>40</v>
      </c>
    </row>
    <row r="71" spans="1:7" ht="56.25" customHeight="1" thickBot="1" x14ac:dyDescent="0.3">
      <c r="A71" s="343"/>
      <c r="B71" s="348"/>
      <c r="C71" s="43">
        <v>4</v>
      </c>
      <c r="D71" s="70" t="s">
        <v>99</v>
      </c>
      <c r="E71" s="56" t="s">
        <v>261</v>
      </c>
      <c r="F71" s="92">
        <v>42856</v>
      </c>
      <c r="G71" s="43">
        <v>45</v>
      </c>
    </row>
    <row r="72" spans="1:7" ht="57" customHeight="1" thickBot="1" x14ac:dyDescent="0.3">
      <c r="A72" s="343"/>
      <c r="B72" s="348"/>
      <c r="C72" s="43">
        <v>5</v>
      </c>
      <c r="D72" s="93" t="s">
        <v>100</v>
      </c>
      <c r="E72" s="56" t="s">
        <v>261</v>
      </c>
      <c r="F72" s="47">
        <v>42979</v>
      </c>
      <c r="G72" s="43">
        <v>60</v>
      </c>
    </row>
    <row r="73" spans="1:7" ht="57" customHeight="1" thickBot="1" x14ac:dyDescent="0.3">
      <c r="A73" s="343"/>
      <c r="B73" s="348"/>
      <c r="C73" s="43">
        <v>6</v>
      </c>
      <c r="D73" s="45" t="s">
        <v>101</v>
      </c>
      <c r="E73" s="56" t="s">
        <v>261</v>
      </c>
      <c r="F73" s="47">
        <v>42856</v>
      </c>
      <c r="G73" s="43">
        <v>50</v>
      </c>
    </row>
    <row r="74" spans="1:7" ht="54" customHeight="1" thickBot="1" x14ac:dyDescent="0.3">
      <c r="A74" s="343"/>
      <c r="B74" s="348"/>
      <c r="C74" s="43">
        <v>7</v>
      </c>
      <c r="D74" s="93" t="s">
        <v>102</v>
      </c>
      <c r="E74" s="95" t="s">
        <v>261</v>
      </c>
      <c r="F74" s="47">
        <v>42979</v>
      </c>
      <c r="G74" s="43">
        <v>60</v>
      </c>
    </row>
    <row r="75" spans="1:7" ht="55.5" customHeight="1" thickBot="1" x14ac:dyDescent="0.3">
      <c r="A75" s="343"/>
      <c r="B75" s="348"/>
      <c r="C75" s="43">
        <v>8</v>
      </c>
      <c r="D75" s="45" t="s">
        <v>103</v>
      </c>
      <c r="E75" s="56" t="s">
        <v>261</v>
      </c>
      <c r="F75" s="47">
        <v>42856</v>
      </c>
      <c r="G75" s="43">
        <v>50</v>
      </c>
    </row>
    <row r="76" spans="1:7" ht="57.75" customHeight="1" thickBot="1" x14ac:dyDescent="0.3">
      <c r="A76" s="343"/>
      <c r="B76" s="348"/>
      <c r="C76" s="43">
        <v>9</v>
      </c>
      <c r="D76" s="93" t="s">
        <v>104</v>
      </c>
      <c r="E76" s="95" t="s">
        <v>261</v>
      </c>
      <c r="F76" s="47">
        <v>42979</v>
      </c>
      <c r="G76" s="43">
        <v>60</v>
      </c>
    </row>
    <row r="77" spans="1:7" ht="54.75" customHeight="1" thickBot="1" x14ac:dyDescent="0.3">
      <c r="A77" s="343"/>
      <c r="B77" s="348"/>
      <c r="C77" s="43">
        <v>10</v>
      </c>
      <c r="D77" s="45" t="s">
        <v>105</v>
      </c>
      <c r="E77" s="56" t="s">
        <v>261</v>
      </c>
      <c r="F77" s="47">
        <v>42856</v>
      </c>
      <c r="G77" s="43">
        <v>50</v>
      </c>
    </row>
    <row r="78" spans="1:7" ht="53.25" customHeight="1" thickBot="1" x14ac:dyDescent="0.3">
      <c r="A78" s="343"/>
      <c r="B78" s="348"/>
      <c r="C78" s="43">
        <v>11</v>
      </c>
      <c r="D78" s="93" t="s">
        <v>106</v>
      </c>
      <c r="E78" s="95" t="s">
        <v>261</v>
      </c>
      <c r="F78" s="47">
        <v>42887</v>
      </c>
      <c r="G78" s="43">
        <v>40</v>
      </c>
    </row>
    <row r="79" spans="1:7" ht="54.75" customHeight="1" thickBot="1" x14ac:dyDescent="0.3">
      <c r="A79" s="343"/>
      <c r="B79" s="348"/>
      <c r="C79" s="43">
        <v>12</v>
      </c>
      <c r="D79" s="45" t="s">
        <v>107</v>
      </c>
      <c r="E79" s="56" t="s">
        <v>261</v>
      </c>
      <c r="F79" s="47">
        <v>42856</v>
      </c>
      <c r="G79" s="43">
        <v>40</v>
      </c>
    </row>
    <row r="80" spans="1:7" ht="54" customHeight="1" thickBot="1" x14ac:dyDescent="0.3">
      <c r="A80" s="343"/>
      <c r="B80" s="348"/>
      <c r="C80" s="43">
        <v>13</v>
      </c>
      <c r="D80" s="93" t="s">
        <v>108</v>
      </c>
      <c r="E80" s="95" t="s">
        <v>40</v>
      </c>
      <c r="F80" s="47">
        <v>42979</v>
      </c>
      <c r="G80" s="43">
        <v>40</v>
      </c>
    </row>
    <row r="81" spans="1:7" ht="57" customHeight="1" thickBot="1" x14ac:dyDescent="0.3">
      <c r="A81" s="343"/>
      <c r="B81" s="348"/>
      <c r="C81" s="43">
        <v>14</v>
      </c>
      <c r="D81" s="45" t="s">
        <v>109</v>
      </c>
      <c r="E81" s="56" t="s">
        <v>261</v>
      </c>
      <c r="F81" s="47">
        <v>42856</v>
      </c>
      <c r="G81" s="43">
        <v>40</v>
      </c>
    </row>
    <row r="82" spans="1:7" ht="77.25" thickBot="1" x14ac:dyDescent="0.3">
      <c r="A82" s="343"/>
      <c r="B82" s="348"/>
      <c r="C82" s="6">
        <v>15</v>
      </c>
      <c r="D82" s="16" t="s">
        <v>110</v>
      </c>
      <c r="E82" s="26" t="s">
        <v>111</v>
      </c>
      <c r="F82" s="17">
        <v>42856</v>
      </c>
      <c r="G82" s="6">
        <v>35</v>
      </c>
    </row>
    <row r="83" spans="1:7" ht="90" thickBot="1" x14ac:dyDescent="0.3">
      <c r="A83" s="343"/>
      <c r="B83" s="348"/>
      <c r="C83" s="6">
        <v>16</v>
      </c>
      <c r="D83" s="16" t="s">
        <v>112</v>
      </c>
      <c r="E83" s="26" t="s">
        <v>111</v>
      </c>
      <c r="F83" s="17">
        <v>42856</v>
      </c>
      <c r="G83" s="6">
        <v>30</v>
      </c>
    </row>
    <row r="84" spans="1:7" ht="65.25" customHeight="1" thickBot="1" x14ac:dyDescent="0.3">
      <c r="A84" s="343"/>
      <c r="B84" s="348"/>
      <c r="C84" s="43">
        <v>17</v>
      </c>
      <c r="D84" s="45" t="s">
        <v>113</v>
      </c>
      <c r="E84" s="56" t="s">
        <v>261</v>
      </c>
      <c r="F84" s="47">
        <v>42856</v>
      </c>
      <c r="G84" s="43">
        <v>30</v>
      </c>
    </row>
    <row r="85" spans="1:7" ht="55.5" customHeight="1" thickBot="1" x14ac:dyDescent="0.3">
      <c r="A85" s="367"/>
      <c r="B85" s="367"/>
      <c r="C85" s="43">
        <v>18</v>
      </c>
      <c r="D85" s="45" t="s">
        <v>114</v>
      </c>
      <c r="E85" s="29" t="s">
        <v>90</v>
      </c>
      <c r="F85" s="47">
        <v>42856</v>
      </c>
      <c r="G85" s="43">
        <v>65</v>
      </c>
    </row>
    <row r="86" spans="1:7" ht="60.75" customHeight="1" thickBot="1" x14ac:dyDescent="0.3">
      <c r="A86" s="368"/>
      <c r="B86" s="368"/>
      <c r="C86" s="43">
        <v>19</v>
      </c>
      <c r="D86" s="45" t="s">
        <v>115</v>
      </c>
      <c r="E86" s="56" t="s">
        <v>261</v>
      </c>
      <c r="F86" s="47">
        <v>42856</v>
      </c>
      <c r="G86" s="43">
        <v>30</v>
      </c>
    </row>
    <row r="87" spans="1:7" ht="60" customHeight="1" thickBot="1" x14ac:dyDescent="0.3">
      <c r="A87" s="368"/>
      <c r="B87" s="368"/>
      <c r="C87" s="43">
        <v>20</v>
      </c>
      <c r="D87" s="45" t="s">
        <v>116</v>
      </c>
      <c r="E87" s="56" t="s">
        <v>261</v>
      </c>
      <c r="F87" s="47">
        <v>42856</v>
      </c>
      <c r="G87" s="43">
        <v>30</v>
      </c>
    </row>
    <row r="88" spans="1:7" ht="61.5" customHeight="1" thickBot="1" x14ac:dyDescent="0.3">
      <c r="A88" s="368"/>
      <c r="B88" s="368"/>
      <c r="C88" s="43">
        <v>21</v>
      </c>
      <c r="D88" s="45" t="s">
        <v>117</v>
      </c>
      <c r="E88" s="56" t="s">
        <v>261</v>
      </c>
      <c r="F88" s="47">
        <v>42856</v>
      </c>
      <c r="G88" s="43">
        <v>30</v>
      </c>
    </row>
    <row r="89" spans="1:7" ht="59.25" customHeight="1" thickBot="1" x14ac:dyDescent="0.3">
      <c r="A89" s="368"/>
      <c r="B89" s="368"/>
      <c r="C89" s="43">
        <v>22</v>
      </c>
      <c r="D89" s="45" t="s">
        <v>118</v>
      </c>
      <c r="E89" s="56" t="s">
        <v>261</v>
      </c>
      <c r="F89" s="47">
        <v>42856</v>
      </c>
      <c r="G89" s="43">
        <v>30</v>
      </c>
    </row>
    <row r="90" spans="1:7" ht="60.75" customHeight="1" thickBot="1" x14ac:dyDescent="0.3">
      <c r="A90" s="368"/>
      <c r="B90" s="368"/>
      <c r="C90" s="43">
        <v>23</v>
      </c>
      <c r="D90" s="45" t="s">
        <v>119</v>
      </c>
      <c r="E90" s="56" t="s">
        <v>261</v>
      </c>
      <c r="F90" s="47">
        <v>42856</v>
      </c>
      <c r="G90" s="43">
        <v>30</v>
      </c>
    </row>
    <row r="91" spans="1:7" ht="63" customHeight="1" thickBot="1" x14ac:dyDescent="0.3">
      <c r="A91" s="368"/>
      <c r="B91" s="369"/>
      <c r="C91" s="55">
        <v>24</v>
      </c>
      <c r="D91" s="67" t="s">
        <v>120</v>
      </c>
      <c r="E91" s="56" t="s">
        <v>261</v>
      </c>
      <c r="F91" s="47">
        <v>42856</v>
      </c>
      <c r="G91" s="43">
        <v>30</v>
      </c>
    </row>
    <row r="92" spans="1:7" ht="131.25" customHeight="1" thickBot="1" x14ac:dyDescent="0.3">
      <c r="A92" s="10">
        <v>9</v>
      </c>
      <c r="B92" s="11" t="s">
        <v>12</v>
      </c>
      <c r="C92" s="73">
        <v>1</v>
      </c>
      <c r="D92" s="56" t="s">
        <v>121</v>
      </c>
      <c r="E92" s="16" t="s">
        <v>51</v>
      </c>
      <c r="F92" s="20" t="s">
        <v>42</v>
      </c>
      <c r="G92" s="6">
        <v>70</v>
      </c>
    </row>
    <row r="93" spans="1:7" ht="115.5" thickBot="1" x14ac:dyDescent="0.3">
      <c r="A93" s="384"/>
      <c r="B93" s="372"/>
      <c r="C93" s="6">
        <v>2</v>
      </c>
      <c r="D93" s="16" t="s">
        <v>122</v>
      </c>
      <c r="E93" s="16" t="s">
        <v>51</v>
      </c>
      <c r="F93" s="20" t="s">
        <v>42</v>
      </c>
      <c r="G93" s="6">
        <v>70</v>
      </c>
    </row>
    <row r="94" spans="1:7" ht="124.5" customHeight="1" thickBot="1" x14ac:dyDescent="0.3">
      <c r="A94" s="384"/>
      <c r="B94" s="372"/>
      <c r="C94" s="6">
        <v>3</v>
      </c>
      <c r="D94" s="16" t="s">
        <v>123</v>
      </c>
      <c r="E94" s="16" t="s">
        <v>51</v>
      </c>
      <c r="F94" s="20" t="s">
        <v>42</v>
      </c>
      <c r="G94" s="6">
        <v>70</v>
      </c>
    </row>
    <row r="95" spans="1:7" ht="123.75" customHeight="1" thickBot="1" x14ac:dyDescent="0.3">
      <c r="A95" s="384"/>
      <c r="B95" s="372"/>
      <c r="C95" s="6">
        <v>4</v>
      </c>
      <c r="D95" s="16" t="s">
        <v>124</v>
      </c>
      <c r="E95" s="16" t="s">
        <v>51</v>
      </c>
      <c r="F95" s="20" t="s">
        <v>42</v>
      </c>
      <c r="G95" s="6">
        <v>70</v>
      </c>
    </row>
    <row r="96" spans="1:7" ht="36" customHeight="1" x14ac:dyDescent="0.25">
      <c r="A96" s="384"/>
      <c r="B96" s="372"/>
      <c r="C96" s="355">
        <v>5</v>
      </c>
      <c r="D96" s="15" t="s">
        <v>125</v>
      </c>
      <c r="E96" s="361" t="s">
        <v>51</v>
      </c>
      <c r="F96" s="363" t="s">
        <v>42</v>
      </c>
      <c r="G96" s="355">
        <v>70</v>
      </c>
    </row>
    <row r="97" spans="1:7" ht="275.25" customHeight="1" x14ac:dyDescent="0.25">
      <c r="A97" s="384"/>
      <c r="B97" s="372"/>
      <c r="C97" s="356"/>
      <c r="D97" s="15" t="s">
        <v>126</v>
      </c>
      <c r="E97" s="374"/>
      <c r="F97" s="375"/>
      <c r="G97" s="356"/>
    </row>
    <row r="98" spans="1:7" ht="15.75" thickBot="1" x14ac:dyDescent="0.3">
      <c r="A98" s="384"/>
      <c r="B98" s="372"/>
      <c r="C98" s="357"/>
      <c r="D98" s="16"/>
      <c r="E98" s="362"/>
      <c r="F98" s="364"/>
      <c r="G98" s="357"/>
    </row>
    <row r="99" spans="1:7" ht="25.5" x14ac:dyDescent="0.25">
      <c r="A99" s="384"/>
      <c r="B99" s="372"/>
      <c r="C99" s="355">
        <v>6</v>
      </c>
      <c r="D99" s="15" t="s">
        <v>127</v>
      </c>
      <c r="E99" s="361" t="s">
        <v>51</v>
      </c>
      <c r="F99" s="382" t="s">
        <v>42</v>
      </c>
      <c r="G99" s="355">
        <v>70</v>
      </c>
    </row>
    <row r="100" spans="1:7" ht="322.5" customHeight="1" thickBot="1" x14ac:dyDescent="0.3">
      <c r="A100" s="385"/>
      <c r="B100" s="373"/>
      <c r="C100" s="357"/>
      <c r="D100" s="16" t="s">
        <v>126</v>
      </c>
      <c r="E100" s="362"/>
      <c r="F100" s="383"/>
      <c r="G100" s="357"/>
    </row>
    <row r="101" spans="1:7" ht="25.5" x14ac:dyDescent="0.25">
      <c r="A101" s="376"/>
      <c r="B101" s="379"/>
      <c r="C101" s="355">
        <v>7</v>
      </c>
      <c r="D101" s="15" t="s">
        <v>128</v>
      </c>
      <c r="E101" s="361" t="s">
        <v>51</v>
      </c>
      <c r="F101" s="382" t="s">
        <v>42</v>
      </c>
      <c r="G101" s="355">
        <v>70</v>
      </c>
    </row>
    <row r="102" spans="1:7" ht="90" thickBot="1" x14ac:dyDescent="0.3">
      <c r="A102" s="377"/>
      <c r="B102" s="380"/>
      <c r="C102" s="357"/>
      <c r="D102" s="16" t="s">
        <v>126</v>
      </c>
      <c r="E102" s="362"/>
      <c r="F102" s="383"/>
      <c r="G102" s="357"/>
    </row>
    <row r="103" spans="1:7" ht="25.5" x14ac:dyDescent="0.25">
      <c r="A103" s="377"/>
      <c r="B103" s="380"/>
      <c r="C103" s="355">
        <v>8</v>
      </c>
      <c r="D103" s="15" t="s">
        <v>129</v>
      </c>
      <c r="E103" s="361" t="s">
        <v>51</v>
      </c>
      <c r="F103" s="382" t="s">
        <v>42</v>
      </c>
      <c r="G103" s="355">
        <v>70</v>
      </c>
    </row>
    <row r="104" spans="1:7" ht="90" thickBot="1" x14ac:dyDescent="0.3">
      <c r="A104" s="377"/>
      <c r="B104" s="380"/>
      <c r="C104" s="357"/>
      <c r="D104" s="16" t="s">
        <v>126</v>
      </c>
      <c r="E104" s="362"/>
      <c r="F104" s="383"/>
      <c r="G104" s="357"/>
    </row>
    <row r="105" spans="1:7" ht="102.75" thickBot="1" x14ac:dyDescent="0.3">
      <c r="A105" s="377"/>
      <c r="B105" s="380"/>
      <c r="C105" s="6">
        <v>9</v>
      </c>
      <c r="D105" s="22" t="s">
        <v>130</v>
      </c>
      <c r="E105" s="16" t="s">
        <v>78</v>
      </c>
      <c r="F105" s="23" t="s">
        <v>42</v>
      </c>
      <c r="G105" s="6">
        <v>140</v>
      </c>
    </row>
    <row r="106" spans="1:7" ht="102.75" thickBot="1" x14ac:dyDescent="0.3">
      <c r="A106" s="378"/>
      <c r="B106" s="381"/>
      <c r="C106" s="6">
        <v>10</v>
      </c>
      <c r="D106" s="22" t="s">
        <v>131</v>
      </c>
      <c r="E106" s="16" t="s">
        <v>78</v>
      </c>
      <c r="F106" s="23" t="s">
        <v>42</v>
      </c>
      <c r="G106" s="6">
        <v>300</v>
      </c>
    </row>
    <row r="107" spans="1:7" ht="86.25" customHeight="1" x14ac:dyDescent="0.25">
      <c r="A107" s="386">
        <v>11</v>
      </c>
      <c r="B107" s="371" t="s">
        <v>13</v>
      </c>
      <c r="C107" s="355">
        <v>1</v>
      </c>
      <c r="D107" s="387" t="s">
        <v>132</v>
      </c>
      <c r="E107" s="15" t="s">
        <v>133</v>
      </c>
      <c r="F107" s="363" t="s">
        <v>42</v>
      </c>
      <c r="G107" s="355">
        <v>100</v>
      </c>
    </row>
    <row r="108" spans="1:7" ht="28.5" thickBot="1" x14ac:dyDescent="0.3">
      <c r="A108" s="384"/>
      <c r="B108" s="372"/>
      <c r="C108" s="357"/>
      <c r="D108" s="388"/>
      <c r="E108" s="16" t="s">
        <v>134</v>
      </c>
      <c r="F108" s="364"/>
      <c r="G108" s="357"/>
    </row>
    <row r="109" spans="1:7" ht="73.5" customHeight="1" x14ac:dyDescent="0.25">
      <c r="A109" s="384"/>
      <c r="B109" s="372"/>
      <c r="C109" s="355">
        <v>2</v>
      </c>
      <c r="D109" s="389" t="s">
        <v>135</v>
      </c>
      <c r="E109" s="15" t="s">
        <v>40</v>
      </c>
      <c r="F109" s="363" t="s">
        <v>42</v>
      </c>
      <c r="G109" s="355">
        <v>900</v>
      </c>
    </row>
    <row r="110" spans="1:7" ht="27.75" x14ac:dyDescent="0.25">
      <c r="A110" s="384"/>
      <c r="B110" s="372"/>
      <c r="C110" s="356"/>
      <c r="D110" s="390"/>
      <c r="E110" s="15" t="s">
        <v>136</v>
      </c>
      <c r="F110" s="375"/>
      <c r="G110" s="356"/>
    </row>
    <row r="111" spans="1:7" ht="15.75" thickBot="1" x14ac:dyDescent="0.3">
      <c r="A111" s="385"/>
      <c r="B111" s="373"/>
      <c r="C111" s="357"/>
      <c r="D111" s="388"/>
      <c r="E111" s="16" t="s">
        <v>137</v>
      </c>
      <c r="F111" s="364"/>
      <c r="G111" s="357"/>
    </row>
    <row r="112" spans="1:7" ht="90" thickBot="1" x14ac:dyDescent="0.3">
      <c r="A112" s="386">
        <v>12</v>
      </c>
      <c r="B112" s="371" t="s">
        <v>14</v>
      </c>
      <c r="C112" s="6">
        <v>1</v>
      </c>
      <c r="D112" s="22" t="s">
        <v>138</v>
      </c>
      <c r="E112" s="16" t="s">
        <v>139</v>
      </c>
      <c r="F112" s="20" t="s">
        <v>42</v>
      </c>
      <c r="G112" s="6">
        <v>100</v>
      </c>
    </row>
    <row r="113" spans="1:7" ht="99" customHeight="1" x14ac:dyDescent="0.25">
      <c r="A113" s="384"/>
      <c r="B113" s="372"/>
      <c r="C113" s="355">
        <v>2</v>
      </c>
      <c r="D113" s="361" t="s">
        <v>140</v>
      </c>
      <c r="E113" s="15" t="s">
        <v>40</v>
      </c>
      <c r="F113" s="363" t="s">
        <v>42</v>
      </c>
      <c r="G113" s="355">
        <v>100</v>
      </c>
    </row>
    <row r="114" spans="1:7" ht="27.75" x14ac:dyDescent="0.25">
      <c r="A114" s="384"/>
      <c r="B114" s="372"/>
      <c r="C114" s="356"/>
      <c r="D114" s="374"/>
      <c r="E114" s="15" t="s">
        <v>57</v>
      </c>
      <c r="F114" s="375"/>
      <c r="G114" s="356"/>
    </row>
    <row r="115" spans="1:7" ht="15.75" thickBot="1" x14ac:dyDescent="0.3">
      <c r="A115" s="384"/>
      <c r="B115" s="372"/>
      <c r="C115" s="357"/>
      <c r="D115" s="362"/>
      <c r="E115" s="16" t="s">
        <v>65</v>
      </c>
      <c r="F115" s="364"/>
      <c r="G115" s="357"/>
    </row>
    <row r="116" spans="1:7" ht="39" thickBot="1" x14ac:dyDescent="0.3">
      <c r="A116" s="384"/>
      <c r="B116" s="372"/>
      <c r="C116" s="6">
        <v>3</v>
      </c>
      <c r="D116" s="16" t="s">
        <v>141</v>
      </c>
      <c r="E116" s="16" t="s">
        <v>69</v>
      </c>
      <c r="F116" s="20" t="s">
        <v>42</v>
      </c>
      <c r="G116" s="6">
        <v>50</v>
      </c>
    </row>
    <row r="117" spans="1:7" ht="39" thickBot="1" x14ac:dyDescent="0.3">
      <c r="A117" s="384"/>
      <c r="B117" s="372"/>
      <c r="C117" s="6">
        <v>4</v>
      </c>
      <c r="D117" s="16" t="s">
        <v>142</v>
      </c>
      <c r="E117" s="16" t="s">
        <v>69</v>
      </c>
      <c r="F117" s="20" t="s">
        <v>42</v>
      </c>
      <c r="G117" s="6">
        <v>150</v>
      </c>
    </row>
    <row r="118" spans="1:7" ht="39" thickBot="1" x14ac:dyDescent="0.3">
      <c r="A118" s="384"/>
      <c r="B118" s="372"/>
      <c r="C118" s="6">
        <v>5</v>
      </c>
      <c r="D118" s="22" t="s">
        <v>143</v>
      </c>
      <c r="E118" s="16" t="s">
        <v>144</v>
      </c>
      <c r="F118" s="20" t="s">
        <v>42</v>
      </c>
      <c r="G118" s="6">
        <v>150</v>
      </c>
    </row>
    <row r="119" spans="1:7" ht="77.25" thickBot="1" x14ac:dyDescent="0.3">
      <c r="A119" s="384"/>
      <c r="B119" s="372"/>
      <c r="C119" s="7">
        <v>6</v>
      </c>
      <c r="D119" s="22" t="s">
        <v>145</v>
      </c>
      <c r="E119" s="16" t="s">
        <v>111</v>
      </c>
      <c r="F119" s="20" t="s">
        <v>42</v>
      </c>
      <c r="G119" s="6">
        <v>50</v>
      </c>
    </row>
    <row r="120" spans="1:7" ht="51.75" thickBot="1" x14ac:dyDescent="0.3">
      <c r="A120" s="384"/>
      <c r="B120" s="372"/>
      <c r="C120" s="6">
        <v>7</v>
      </c>
      <c r="D120" s="22" t="s">
        <v>146</v>
      </c>
      <c r="E120" s="16" t="s">
        <v>147</v>
      </c>
      <c r="F120" s="23" t="s">
        <v>42</v>
      </c>
      <c r="G120" s="6">
        <v>50</v>
      </c>
    </row>
    <row r="121" spans="1:7" ht="77.25" thickBot="1" x14ac:dyDescent="0.3">
      <c r="A121" s="384"/>
      <c r="B121" s="372"/>
      <c r="C121" s="6">
        <v>8</v>
      </c>
      <c r="D121" s="22" t="s">
        <v>148</v>
      </c>
      <c r="E121" s="16" t="s">
        <v>147</v>
      </c>
      <c r="F121" s="23" t="s">
        <v>42</v>
      </c>
      <c r="G121" s="6">
        <v>50</v>
      </c>
    </row>
    <row r="122" spans="1:7" ht="64.5" thickBot="1" x14ac:dyDescent="0.3">
      <c r="A122" s="384"/>
      <c r="B122" s="372"/>
      <c r="C122" s="6">
        <v>9</v>
      </c>
      <c r="D122" s="22" t="s">
        <v>149</v>
      </c>
      <c r="E122" s="16" t="s">
        <v>147</v>
      </c>
      <c r="F122" s="23" t="s">
        <v>42</v>
      </c>
      <c r="G122" s="6">
        <v>100</v>
      </c>
    </row>
    <row r="123" spans="1:7" ht="51.75" thickBot="1" x14ac:dyDescent="0.3">
      <c r="A123" s="384"/>
      <c r="B123" s="372"/>
      <c r="C123" s="6">
        <v>10</v>
      </c>
      <c r="D123" s="22" t="s">
        <v>150</v>
      </c>
      <c r="E123" s="16" t="s">
        <v>151</v>
      </c>
      <c r="F123" s="23" t="s">
        <v>42</v>
      </c>
      <c r="G123" s="6">
        <v>250</v>
      </c>
    </row>
    <row r="124" spans="1:7" ht="25.5" x14ac:dyDescent="0.25">
      <c r="A124" s="384"/>
      <c r="B124" s="372"/>
      <c r="C124" s="355">
        <v>11</v>
      </c>
      <c r="D124" s="18" t="s">
        <v>152</v>
      </c>
      <c r="E124" s="15" t="s">
        <v>40</v>
      </c>
      <c r="F124" s="382" t="s">
        <v>42</v>
      </c>
      <c r="G124" s="355">
        <v>50</v>
      </c>
    </row>
    <row r="125" spans="1:7" ht="51" x14ac:dyDescent="0.25">
      <c r="A125" s="384"/>
      <c r="B125" s="372"/>
      <c r="C125" s="356"/>
      <c r="D125" s="18" t="s">
        <v>153</v>
      </c>
      <c r="E125" s="15" t="s">
        <v>57</v>
      </c>
      <c r="F125" s="391"/>
      <c r="G125" s="356"/>
    </row>
    <row r="126" spans="1:7" ht="15.75" thickBot="1" x14ac:dyDescent="0.3">
      <c r="A126" s="384"/>
      <c r="B126" s="372"/>
      <c r="C126" s="357"/>
      <c r="D126" s="22"/>
      <c r="E126" s="16" t="s">
        <v>65</v>
      </c>
      <c r="F126" s="383"/>
      <c r="G126" s="357"/>
    </row>
    <row r="127" spans="1:7" ht="25.5" x14ac:dyDescent="0.25">
      <c r="A127" s="384"/>
      <c r="B127" s="372"/>
      <c r="C127" s="355">
        <v>12</v>
      </c>
      <c r="D127" s="18" t="s">
        <v>154</v>
      </c>
      <c r="E127" s="15" t="s">
        <v>40</v>
      </c>
      <c r="F127" s="382" t="s">
        <v>42</v>
      </c>
      <c r="G127" s="355">
        <v>50</v>
      </c>
    </row>
    <row r="128" spans="1:7" ht="38.25" x14ac:dyDescent="0.25">
      <c r="A128" s="384"/>
      <c r="B128" s="372"/>
      <c r="C128" s="356"/>
      <c r="D128" s="18" t="s">
        <v>155</v>
      </c>
      <c r="E128" s="15" t="s">
        <v>57</v>
      </c>
      <c r="F128" s="391"/>
      <c r="G128" s="356"/>
    </row>
    <row r="129" spans="1:7" ht="15.75" thickBot="1" x14ac:dyDescent="0.3">
      <c r="A129" s="384"/>
      <c r="B129" s="372"/>
      <c r="C129" s="357"/>
      <c r="D129" s="14"/>
      <c r="E129" s="16" t="s">
        <v>65</v>
      </c>
      <c r="F129" s="383"/>
      <c r="G129" s="357"/>
    </row>
    <row r="130" spans="1:7" ht="64.5" thickBot="1" x14ac:dyDescent="0.3">
      <c r="A130" s="384"/>
      <c r="B130" s="372"/>
      <c r="C130" s="6">
        <v>13</v>
      </c>
      <c r="D130" s="22" t="s">
        <v>156</v>
      </c>
      <c r="E130" s="16" t="s">
        <v>78</v>
      </c>
      <c r="F130" s="23" t="s">
        <v>42</v>
      </c>
      <c r="G130" s="6">
        <v>100</v>
      </c>
    </row>
    <row r="131" spans="1:7" ht="77.25" thickBot="1" x14ac:dyDescent="0.3">
      <c r="A131" s="384"/>
      <c r="B131" s="372"/>
      <c r="C131" s="6">
        <v>14</v>
      </c>
      <c r="D131" s="16" t="s">
        <v>157</v>
      </c>
      <c r="E131" s="16" t="s">
        <v>78</v>
      </c>
      <c r="F131" s="23" t="s">
        <v>42</v>
      </c>
      <c r="G131" s="6">
        <v>50</v>
      </c>
    </row>
    <row r="132" spans="1:7" ht="102.75" thickBot="1" x14ac:dyDescent="0.3">
      <c r="A132" s="384"/>
      <c r="B132" s="372"/>
      <c r="C132" s="6">
        <v>15</v>
      </c>
      <c r="D132" s="22" t="s">
        <v>158</v>
      </c>
      <c r="E132" s="16" t="s">
        <v>78</v>
      </c>
      <c r="F132" s="20" t="s">
        <v>42</v>
      </c>
      <c r="G132" s="6">
        <v>100</v>
      </c>
    </row>
    <row r="133" spans="1:7" ht="77.25" thickBot="1" x14ac:dyDescent="0.3">
      <c r="A133" s="384"/>
      <c r="B133" s="372"/>
      <c r="C133" s="6">
        <v>16</v>
      </c>
      <c r="D133" s="22" t="s">
        <v>159</v>
      </c>
      <c r="E133" s="16" t="s">
        <v>78</v>
      </c>
      <c r="F133" s="20" t="s">
        <v>42</v>
      </c>
      <c r="G133" s="6">
        <v>100</v>
      </c>
    </row>
    <row r="134" spans="1:7" ht="64.5" thickBot="1" x14ac:dyDescent="0.3">
      <c r="A134" s="384"/>
      <c r="B134" s="372"/>
      <c r="C134" s="6">
        <v>17</v>
      </c>
      <c r="D134" s="22" t="s">
        <v>160</v>
      </c>
      <c r="E134" s="16" t="s">
        <v>69</v>
      </c>
      <c r="F134" s="20" t="s">
        <v>42</v>
      </c>
      <c r="G134" s="6">
        <v>100</v>
      </c>
    </row>
    <row r="135" spans="1:7" ht="115.5" thickBot="1" x14ac:dyDescent="0.3">
      <c r="A135" s="384"/>
      <c r="B135" s="372"/>
      <c r="C135" s="6">
        <v>18</v>
      </c>
      <c r="D135" s="22" t="s">
        <v>161</v>
      </c>
      <c r="E135" s="16" t="s">
        <v>61</v>
      </c>
      <c r="F135" s="20" t="s">
        <v>42</v>
      </c>
      <c r="G135" s="6">
        <v>50</v>
      </c>
    </row>
    <row r="136" spans="1:7" ht="51.75" thickBot="1" x14ac:dyDescent="0.3">
      <c r="A136" s="384"/>
      <c r="B136" s="372"/>
      <c r="C136" s="6">
        <v>19</v>
      </c>
      <c r="D136" s="16" t="s">
        <v>162</v>
      </c>
      <c r="E136" s="16" t="s">
        <v>61</v>
      </c>
      <c r="F136" s="20" t="s">
        <v>42</v>
      </c>
      <c r="G136" s="6">
        <v>50</v>
      </c>
    </row>
    <row r="137" spans="1:7" ht="175.5" customHeight="1" x14ac:dyDescent="0.25">
      <c r="A137" s="384"/>
      <c r="B137" s="372"/>
      <c r="C137" s="355">
        <v>20</v>
      </c>
      <c r="D137" s="392" t="s">
        <v>163</v>
      </c>
      <c r="E137" s="15" t="s">
        <v>40</v>
      </c>
      <c r="F137" s="363" t="s">
        <v>42</v>
      </c>
      <c r="G137" s="355">
        <v>100</v>
      </c>
    </row>
    <row r="138" spans="1:7" ht="27.75" x14ac:dyDescent="0.25">
      <c r="A138" s="384"/>
      <c r="B138" s="372"/>
      <c r="C138" s="356"/>
      <c r="D138" s="393"/>
      <c r="E138" s="15" t="s">
        <v>57</v>
      </c>
      <c r="F138" s="375"/>
      <c r="G138" s="356"/>
    </row>
    <row r="139" spans="1:7" ht="15.75" thickBot="1" x14ac:dyDescent="0.3">
      <c r="A139" s="384"/>
      <c r="B139" s="372"/>
      <c r="C139" s="357"/>
      <c r="D139" s="394"/>
      <c r="E139" s="16" t="s">
        <v>65</v>
      </c>
      <c r="F139" s="364"/>
      <c r="G139" s="357"/>
    </row>
    <row r="140" spans="1:7" ht="99" customHeight="1" x14ac:dyDescent="0.25">
      <c r="A140" s="384"/>
      <c r="B140" s="372"/>
      <c r="C140" s="355">
        <v>21</v>
      </c>
      <c r="D140" s="361" t="s">
        <v>164</v>
      </c>
      <c r="E140" s="361" t="s">
        <v>61</v>
      </c>
      <c r="F140" s="382" t="s">
        <v>42</v>
      </c>
      <c r="G140" s="355">
        <v>50</v>
      </c>
    </row>
    <row r="141" spans="1:7" ht="15.75" thickBot="1" x14ac:dyDescent="0.3">
      <c r="A141" s="384"/>
      <c r="B141" s="372"/>
      <c r="C141" s="357"/>
      <c r="D141" s="362"/>
      <c r="E141" s="362"/>
      <c r="F141" s="383"/>
      <c r="G141" s="357"/>
    </row>
    <row r="142" spans="1:7" ht="264.75" customHeight="1" x14ac:dyDescent="0.25">
      <c r="A142" s="384"/>
      <c r="B142" s="372"/>
      <c r="C142" s="355">
        <v>22</v>
      </c>
      <c r="D142" s="361" t="s">
        <v>165</v>
      </c>
      <c r="E142" s="361" t="s">
        <v>61</v>
      </c>
      <c r="F142" s="363" t="s">
        <v>42</v>
      </c>
      <c r="G142" s="355">
        <v>100</v>
      </c>
    </row>
    <row r="143" spans="1:7" ht="15.75" thickBot="1" x14ac:dyDescent="0.3">
      <c r="A143" s="384"/>
      <c r="B143" s="372"/>
      <c r="C143" s="357"/>
      <c r="D143" s="362"/>
      <c r="E143" s="362"/>
      <c r="F143" s="364"/>
      <c r="G143" s="357"/>
    </row>
    <row r="144" spans="1:7" ht="77.25" thickBot="1" x14ac:dyDescent="0.3">
      <c r="A144" s="385"/>
      <c r="B144" s="373"/>
      <c r="C144" s="6">
        <v>23</v>
      </c>
      <c r="D144" s="22" t="s">
        <v>166</v>
      </c>
      <c r="E144" s="16" t="s">
        <v>61</v>
      </c>
      <c r="F144" s="20" t="s">
        <v>42</v>
      </c>
      <c r="G144" s="6">
        <v>50</v>
      </c>
    </row>
    <row r="145" spans="1:7" ht="124.5" customHeight="1" x14ac:dyDescent="0.25">
      <c r="A145" s="386">
        <v>13</v>
      </c>
      <c r="B145" s="371" t="s">
        <v>15</v>
      </c>
      <c r="C145" s="355">
        <v>1</v>
      </c>
      <c r="D145" s="361" t="s">
        <v>167</v>
      </c>
      <c r="E145" s="15" t="s">
        <v>40</v>
      </c>
      <c r="F145" s="363" t="s">
        <v>42</v>
      </c>
      <c r="G145" s="355">
        <v>850</v>
      </c>
    </row>
    <row r="146" spans="1:7" ht="27.75" x14ac:dyDescent="0.25">
      <c r="A146" s="384"/>
      <c r="B146" s="372"/>
      <c r="C146" s="356"/>
      <c r="D146" s="374"/>
      <c r="E146" s="15" t="s">
        <v>57</v>
      </c>
      <c r="F146" s="375"/>
      <c r="G146" s="356"/>
    </row>
    <row r="147" spans="1:7" ht="15.75" thickBot="1" x14ac:dyDescent="0.3">
      <c r="A147" s="384"/>
      <c r="B147" s="372"/>
      <c r="C147" s="357"/>
      <c r="D147" s="362"/>
      <c r="E147" s="16" t="s">
        <v>168</v>
      </c>
      <c r="F147" s="364"/>
      <c r="G147" s="357"/>
    </row>
    <row r="148" spans="1:7" ht="409.6" customHeight="1" x14ac:dyDescent="0.25">
      <c r="A148" s="384"/>
      <c r="B148" s="372"/>
      <c r="C148" s="355">
        <v>2</v>
      </c>
      <c r="D148" s="392" t="s">
        <v>169</v>
      </c>
      <c r="E148" s="15" t="s">
        <v>40</v>
      </c>
      <c r="F148" s="363" t="s">
        <v>42</v>
      </c>
      <c r="G148" s="355">
        <v>150</v>
      </c>
    </row>
    <row r="149" spans="1:7" ht="27.75" x14ac:dyDescent="0.25">
      <c r="A149" s="384"/>
      <c r="B149" s="372"/>
      <c r="C149" s="356"/>
      <c r="D149" s="393"/>
      <c r="E149" s="15" t="s">
        <v>57</v>
      </c>
      <c r="F149" s="375"/>
      <c r="G149" s="356"/>
    </row>
    <row r="150" spans="1:7" ht="15.75" thickBot="1" x14ac:dyDescent="0.3">
      <c r="A150" s="385"/>
      <c r="B150" s="373"/>
      <c r="C150" s="357"/>
      <c r="D150" s="394"/>
      <c r="E150" s="16" t="s">
        <v>65</v>
      </c>
      <c r="F150" s="364"/>
      <c r="G150" s="357"/>
    </row>
    <row r="151" spans="1:7" ht="124.5" customHeight="1" x14ac:dyDescent="0.25">
      <c r="A151" s="386">
        <v>14</v>
      </c>
      <c r="B151" s="371" t="s">
        <v>16</v>
      </c>
      <c r="C151" s="355">
        <v>1</v>
      </c>
      <c r="D151" s="395" t="s">
        <v>170</v>
      </c>
      <c r="E151" s="15" t="s">
        <v>40</v>
      </c>
      <c r="F151" s="363" t="s">
        <v>42</v>
      </c>
      <c r="G151" s="355">
        <v>200</v>
      </c>
    </row>
    <row r="152" spans="1:7" ht="27.75" x14ac:dyDescent="0.25">
      <c r="A152" s="384"/>
      <c r="B152" s="372"/>
      <c r="C152" s="356"/>
      <c r="D152" s="396"/>
      <c r="E152" s="15" t="s">
        <v>57</v>
      </c>
      <c r="F152" s="375"/>
      <c r="G152" s="356"/>
    </row>
    <row r="153" spans="1:7" ht="15.75" thickBot="1" x14ac:dyDescent="0.3">
      <c r="A153" s="384"/>
      <c r="B153" s="372"/>
      <c r="C153" s="357"/>
      <c r="D153" s="397"/>
      <c r="E153" s="16" t="s">
        <v>65</v>
      </c>
      <c r="F153" s="364"/>
      <c r="G153" s="357"/>
    </row>
    <row r="154" spans="1:7" ht="366.75" customHeight="1" x14ac:dyDescent="0.25">
      <c r="A154" s="384"/>
      <c r="B154" s="372"/>
      <c r="C154" s="355">
        <v>2</v>
      </c>
      <c r="D154" s="392" t="s">
        <v>171</v>
      </c>
      <c r="E154" s="15" t="s">
        <v>40</v>
      </c>
      <c r="F154" s="363" t="s">
        <v>42</v>
      </c>
      <c r="G154" s="355">
        <v>150</v>
      </c>
    </row>
    <row r="155" spans="1:7" ht="27.75" x14ac:dyDescent="0.25">
      <c r="A155" s="384"/>
      <c r="B155" s="372"/>
      <c r="C155" s="356"/>
      <c r="D155" s="393"/>
      <c r="E155" s="15" t="s">
        <v>57</v>
      </c>
      <c r="F155" s="375"/>
      <c r="G155" s="356"/>
    </row>
    <row r="156" spans="1:7" ht="15.75" thickBot="1" x14ac:dyDescent="0.3">
      <c r="A156" s="384"/>
      <c r="B156" s="372"/>
      <c r="C156" s="357"/>
      <c r="D156" s="394"/>
      <c r="E156" s="16" t="s">
        <v>65</v>
      </c>
      <c r="F156" s="364"/>
      <c r="G156" s="357"/>
    </row>
    <row r="157" spans="1:7" ht="252" customHeight="1" x14ac:dyDescent="0.25">
      <c r="A157" s="384"/>
      <c r="B157" s="372"/>
      <c r="C157" s="355">
        <v>3</v>
      </c>
      <c r="D157" s="392" t="s">
        <v>172</v>
      </c>
      <c r="E157" s="15" t="s">
        <v>40</v>
      </c>
      <c r="F157" s="363" t="s">
        <v>42</v>
      </c>
      <c r="G157" s="355">
        <v>50</v>
      </c>
    </row>
    <row r="158" spans="1:7" ht="27.75" x14ac:dyDescent="0.25">
      <c r="A158" s="384"/>
      <c r="B158" s="372"/>
      <c r="C158" s="356"/>
      <c r="D158" s="393"/>
      <c r="E158" s="15" t="s">
        <v>57</v>
      </c>
      <c r="F158" s="375"/>
      <c r="G158" s="356"/>
    </row>
    <row r="159" spans="1:7" ht="15.75" thickBot="1" x14ac:dyDescent="0.3">
      <c r="A159" s="384"/>
      <c r="B159" s="372"/>
      <c r="C159" s="357"/>
      <c r="D159" s="394"/>
      <c r="E159" s="16" t="s">
        <v>65</v>
      </c>
      <c r="F159" s="364"/>
      <c r="G159" s="357"/>
    </row>
    <row r="160" spans="1:7" ht="25.5" x14ac:dyDescent="0.25">
      <c r="A160" s="384"/>
      <c r="B160" s="372"/>
      <c r="C160" s="355">
        <v>4</v>
      </c>
      <c r="D160" s="18" t="s">
        <v>173</v>
      </c>
      <c r="E160" s="15" t="s">
        <v>40</v>
      </c>
      <c r="F160" s="363" t="s">
        <v>42</v>
      </c>
      <c r="G160" s="355">
        <v>300</v>
      </c>
    </row>
    <row r="161" spans="1:7" ht="27.75" x14ac:dyDescent="0.25">
      <c r="A161" s="384"/>
      <c r="B161" s="372"/>
      <c r="C161" s="356"/>
      <c r="D161" s="18" t="s">
        <v>174</v>
      </c>
      <c r="E161" s="15" t="s">
        <v>57</v>
      </c>
      <c r="F161" s="375"/>
      <c r="G161" s="356"/>
    </row>
    <row r="162" spans="1:7" ht="15.75" thickBot="1" x14ac:dyDescent="0.3">
      <c r="A162" s="384"/>
      <c r="B162" s="372"/>
      <c r="C162" s="357"/>
      <c r="D162" s="14"/>
      <c r="E162" s="16" t="s">
        <v>65</v>
      </c>
      <c r="F162" s="364"/>
      <c r="G162" s="357"/>
    </row>
    <row r="163" spans="1:7" ht="252" customHeight="1" x14ac:dyDescent="0.25">
      <c r="A163" s="384"/>
      <c r="B163" s="372"/>
      <c r="C163" s="355">
        <v>5</v>
      </c>
      <c r="D163" s="361" t="s">
        <v>175</v>
      </c>
      <c r="E163" s="361" t="s">
        <v>90</v>
      </c>
      <c r="F163" s="363" t="s">
        <v>42</v>
      </c>
      <c r="G163" s="355">
        <v>300</v>
      </c>
    </row>
    <row r="164" spans="1:7" ht="15.75" thickBot="1" x14ac:dyDescent="0.3">
      <c r="A164" s="385"/>
      <c r="B164" s="373"/>
      <c r="C164" s="357"/>
      <c r="D164" s="362"/>
      <c r="E164" s="362"/>
      <c r="F164" s="364"/>
      <c r="G164" s="357"/>
    </row>
    <row r="165" spans="1:7" ht="77.25" thickBot="1" x14ac:dyDescent="0.3">
      <c r="A165" s="386">
        <v>15</v>
      </c>
      <c r="B165" s="371" t="s">
        <v>17</v>
      </c>
      <c r="C165" s="6">
        <v>1</v>
      </c>
      <c r="D165" s="16" t="s">
        <v>176</v>
      </c>
      <c r="E165" s="16" t="s">
        <v>61</v>
      </c>
      <c r="F165" s="20" t="s">
        <v>42</v>
      </c>
      <c r="G165" s="6">
        <v>400</v>
      </c>
    </row>
    <row r="166" spans="1:7" ht="63.75" x14ac:dyDescent="0.25">
      <c r="A166" s="384"/>
      <c r="B166" s="372"/>
      <c r="C166" s="365">
        <v>2</v>
      </c>
      <c r="D166" s="15" t="s">
        <v>177</v>
      </c>
      <c r="E166" s="15" t="s">
        <v>40</v>
      </c>
      <c r="F166" s="363" t="s">
        <v>42</v>
      </c>
      <c r="G166" s="355">
        <v>500</v>
      </c>
    </row>
    <row r="167" spans="1:7" ht="51" x14ac:dyDescent="0.25">
      <c r="A167" s="384"/>
      <c r="B167" s="372"/>
      <c r="C167" s="398"/>
      <c r="D167" s="15" t="s">
        <v>178</v>
      </c>
      <c r="E167" s="15" t="s">
        <v>57</v>
      </c>
      <c r="F167" s="375"/>
      <c r="G167" s="356"/>
    </row>
    <row r="168" spans="1:7" ht="51" x14ac:dyDescent="0.25">
      <c r="A168" s="384"/>
      <c r="B168" s="372"/>
      <c r="C168" s="398"/>
      <c r="D168" s="15" t="s">
        <v>179</v>
      </c>
      <c r="E168" s="15" t="s">
        <v>65</v>
      </c>
      <c r="F168" s="375"/>
      <c r="G168" s="356"/>
    </row>
    <row r="169" spans="1:7" ht="26.25" thickBot="1" x14ac:dyDescent="0.3">
      <c r="A169" s="384"/>
      <c r="B169" s="372"/>
      <c r="C169" s="366"/>
      <c r="D169" s="16" t="s">
        <v>180</v>
      </c>
      <c r="E169" s="14"/>
      <c r="F169" s="364"/>
      <c r="G169" s="357"/>
    </row>
    <row r="170" spans="1:7" ht="175.5" customHeight="1" x14ac:dyDescent="0.25">
      <c r="A170" s="384"/>
      <c r="B170" s="372"/>
      <c r="C170" s="365">
        <v>3</v>
      </c>
      <c r="D170" s="361" t="s">
        <v>181</v>
      </c>
      <c r="E170" s="15" t="s">
        <v>40</v>
      </c>
      <c r="F170" s="363" t="s">
        <v>42</v>
      </c>
      <c r="G170" s="355">
        <v>100</v>
      </c>
    </row>
    <row r="171" spans="1:7" ht="27.75" x14ac:dyDescent="0.25">
      <c r="A171" s="384"/>
      <c r="B171" s="372"/>
      <c r="C171" s="398"/>
      <c r="D171" s="374"/>
      <c r="E171" s="15" t="s">
        <v>57</v>
      </c>
      <c r="F171" s="375"/>
      <c r="G171" s="356"/>
    </row>
    <row r="172" spans="1:7" ht="15.75" thickBot="1" x14ac:dyDescent="0.3">
      <c r="A172" s="385"/>
      <c r="B172" s="373"/>
      <c r="C172" s="366"/>
      <c r="D172" s="362"/>
      <c r="E172" s="16" t="s">
        <v>65</v>
      </c>
      <c r="F172" s="364"/>
      <c r="G172" s="357"/>
    </row>
    <row r="173" spans="1:7" ht="25.5" x14ac:dyDescent="0.25">
      <c r="A173" s="386">
        <v>16</v>
      </c>
      <c r="B173" s="371" t="s">
        <v>18</v>
      </c>
      <c r="C173" s="355">
        <v>1</v>
      </c>
      <c r="D173" s="18" t="s">
        <v>182</v>
      </c>
      <c r="E173" s="15" t="s">
        <v>40</v>
      </c>
      <c r="F173" s="363" t="s">
        <v>42</v>
      </c>
      <c r="G173" s="355">
        <v>100</v>
      </c>
    </row>
    <row r="174" spans="1:7" ht="38.25" x14ac:dyDescent="0.25">
      <c r="A174" s="384"/>
      <c r="B174" s="372"/>
      <c r="C174" s="356"/>
      <c r="D174" s="18" t="s">
        <v>183</v>
      </c>
      <c r="E174" s="15" t="s">
        <v>57</v>
      </c>
      <c r="F174" s="375"/>
      <c r="G174" s="356"/>
    </row>
    <row r="175" spans="1:7" ht="15.75" thickBot="1" x14ac:dyDescent="0.3">
      <c r="A175" s="384"/>
      <c r="B175" s="372"/>
      <c r="C175" s="357"/>
      <c r="D175" s="22"/>
      <c r="E175" s="16" t="s">
        <v>65</v>
      </c>
      <c r="F175" s="364"/>
      <c r="G175" s="357"/>
    </row>
    <row r="176" spans="1:7" ht="188.25" customHeight="1" x14ac:dyDescent="0.25">
      <c r="A176" s="384"/>
      <c r="B176" s="372"/>
      <c r="C176" s="355">
        <v>2</v>
      </c>
      <c r="D176" s="392" t="s">
        <v>184</v>
      </c>
      <c r="E176" s="15" t="s">
        <v>40</v>
      </c>
      <c r="F176" s="363" t="s">
        <v>42</v>
      </c>
      <c r="G176" s="355">
        <v>300</v>
      </c>
    </row>
    <row r="177" spans="1:7" ht="27.75" x14ac:dyDescent="0.25">
      <c r="A177" s="384"/>
      <c r="B177" s="372"/>
      <c r="C177" s="356"/>
      <c r="D177" s="393"/>
      <c r="E177" s="15" t="s">
        <v>57</v>
      </c>
      <c r="F177" s="375"/>
      <c r="G177" s="356"/>
    </row>
    <row r="178" spans="1:7" ht="15.75" thickBot="1" x14ac:dyDescent="0.3">
      <c r="A178" s="384"/>
      <c r="B178" s="372"/>
      <c r="C178" s="357"/>
      <c r="D178" s="394"/>
      <c r="E178" s="16" t="s">
        <v>65</v>
      </c>
      <c r="F178" s="364"/>
      <c r="G178" s="357"/>
    </row>
    <row r="179" spans="1:7" ht="201" customHeight="1" x14ac:dyDescent="0.25">
      <c r="A179" s="384"/>
      <c r="B179" s="372"/>
      <c r="C179" s="399">
        <v>3</v>
      </c>
      <c r="D179" s="361" t="s">
        <v>185</v>
      </c>
      <c r="E179" s="15" t="s">
        <v>40</v>
      </c>
      <c r="F179" s="363" t="s">
        <v>42</v>
      </c>
      <c r="G179" s="355">
        <v>400</v>
      </c>
    </row>
    <row r="180" spans="1:7" ht="27.75" x14ac:dyDescent="0.25">
      <c r="A180" s="384"/>
      <c r="B180" s="372"/>
      <c r="C180" s="400"/>
      <c r="D180" s="374"/>
      <c r="E180" s="15" t="s">
        <v>57</v>
      </c>
      <c r="F180" s="375"/>
      <c r="G180" s="356"/>
    </row>
    <row r="181" spans="1:7" ht="15.75" thickBot="1" x14ac:dyDescent="0.3">
      <c r="A181" s="384"/>
      <c r="B181" s="372"/>
      <c r="C181" s="401"/>
      <c r="D181" s="362"/>
      <c r="E181" s="16" t="s">
        <v>58</v>
      </c>
      <c r="F181" s="364"/>
      <c r="G181" s="357"/>
    </row>
    <row r="182" spans="1:7" ht="73.5" customHeight="1" x14ac:dyDescent="0.25">
      <c r="A182" s="384"/>
      <c r="B182" s="372"/>
      <c r="C182" s="355">
        <v>4</v>
      </c>
      <c r="D182" s="361" t="s">
        <v>186</v>
      </c>
      <c r="E182" s="15" t="s">
        <v>40</v>
      </c>
      <c r="F182" s="363" t="s">
        <v>42</v>
      </c>
      <c r="G182" s="355">
        <v>100</v>
      </c>
    </row>
    <row r="183" spans="1:7" ht="41.25" thickBot="1" x14ac:dyDescent="0.3">
      <c r="A183" s="384"/>
      <c r="B183" s="372"/>
      <c r="C183" s="357"/>
      <c r="D183" s="362"/>
      <c r="E183" s="16" t="s">
        <v>187</v>
      </c>
      <c r="F183" s="364"/>
      <c r="G183" s="357"/>
    </row>
    <row r="184" spans="1:7" ht="73.5" customHeight="1" x14ac:dyDescent="0.25">
      <c r="A184" s="384"/>
      <c r="B184" s="372"/>
      <c r="C184" s="355">
        <v>5</v>
      </c>
      <c r="D184" s="361" t="s">
        <v>188</v>
      </c>
      <c r="E184" s="15" t="s">
        <v>40</v>
      </c>
      <c r="F184" s="363" t="s">
        <v>42</v>
      </c>
      <c r="G184" s="355">
        <v>100</v>
      </c>
    </row>
    <row r="185" spans="1:7" ht="28.5" thickBot="1" x14ac:dyDescent="0.3">
      <c r="A185" s="385"/>
      <c r="B185" s="373"/>
      <c r="C185" s="357"/>
      <c r="D185" s="362"/>
      <c r="E185" s="16" t="s">
        <v>189</v>
      </c>
      <c r="F185" s="364"/>
      <c r="G185" s="357"/>
    </row>
    <row r="186" spans="1:7" ht="409.6" customHeight="1" x14ac:dyDescent="0.25">
      <c r="A186" s="386">
        <v>17</v>
      </c>
      <c r="B186" s="371" t="s">
        <v>19</v>
      </c>
      <c r="C186" s="355">
        <v>1</v>
      </c>
      <c r="D186" s="392" t="s">
        <v>190</v>
      </c>
      <c r="E186" s="15" t="s">
        <v>40</v>
      </c>
      <c r="F186" s="363" t="s">
        <v>42</v>
      </c>
      <c r="G186" s="355">
        <v>150</v>
      </c>
    </row>
    <row r="187" spans="1:7" ht="27.75" x14ac:dyDescent="0.25">
      <c r="A187" s="384"/>
      <c r="B187" s="372"/>
      <c r="C187" s="356"/>
      <c r="D187" s="393"/>
      <c r="E187" s="15" t="s">
        <v>57</v>
      </c>
      <c r="F187" s="375"/>
      <c r="G187" s="356"/>
    </row>
    <row r="188" spans="1:7" ht="15.75" thickBot="1" x14ac:dyDescent="0.3">
      <c r="A188" s="384"/>
      <c r="B188" s="372"/>
      <c r="C188" s="357"/>
      <c r="D188" s="394"/>
      <c r="E188" s="16" t="s">
        <v>65</v>
      </c>
      <c r="F188" s="364"/>
      <c r="G188" s="357"/>
    </row>
    <row r="189" spans="1:7" ht="111.75" customHeight="1" x14ac:dyDescent="0.25">
      <c r="A189" s="384"/>
      <c r="B189" s="372"/>
      <c r="C189" s="355">
        <v>2</v>
      </c>
      <c r="D189" s="361" t="s">
        <v>191</v>
      </c>
      <c r="E189" s="15" t="s">
        <v>40</v>
      </c>
      <c r="F189" s="363" t="s">
        <v>42</v>
      </c>
      <c r="G189" s="355">
        <v>100</v>
      </c>
    </row>
    <row r="190" spans="1:7" ht="27.75" x14ac:dyDescent="0.25">
      <c r="A190" s="384"/>
      <c r="B190" s="372"/>
      <c r="C190" s="356"/>
      <c r="D190" s="374"/>
      <c r="E190" s="15" t="s">
        <v>57</v>
      </c>
      <c r="F190" s="375"/>
      <c r="G190" s="356"/>
    </row>
    <row r="191" spans="1:7" ht="15.75" thickBot="1" x14ac:dyDescent="0.3">
      <c r="A191" s="384"/>
      <c r="B191" s="372"/>
      <c r="C191" s="357"/>
      <c r="D191" s="362"/>
      <c r="E191" s="16" t="s">
        <v>65</v>
      </c>
      <c r="F191" s="364"/>
      <c r="G191" s="357"/>
    </row>
    <row r="192" spans="1:7" ht="64.5" thickBot="1" x14ac:dyDescent="0.3">
      <c r="A192" s="384"/>
      <c r="B192" s="372"/>
      <c r="C192" s="6">
        <v>3</v>
      </c>
      <c r="D192" s="16" t="s">
        <v>192</v>
      </c>
      <c r="E192" s="16" t="s">
        <v>61</v>
      </c>
      <c r="F192" s="20" t="s">
        <v>42</v>
      </c>
      <c r="G192" s="6">
        <v>300</v>
      </c>
    </row>
    <row r="193" spans="1:7" ht="99" customHeight="1" x14ac:dyDescent="0.25">
      <c r="A193" s="384"/>
      <c r="B193" s="372"/>
      <c r="C193" s="355">
        <v>4</v>
      </c>
      <c r="D193" s="361" t="s">
        <v>193</v>
      </c>
      <c r="E193" s="361" t="s">
        <v>61</v>
      </c>
      <c r="F193" s="363" t="s">
        <v>42</v>
      </c>
      <c r="G193" s="355">
        <v>200</v>
      </c>
    </row>
    <row r="194" spans="1:7" ht="15.75" thickBot="1" x14ac:dyDescent="0.3">
      <c r="A194" s="384"/>
      <c r="B194" s="372"/>
      <c r="C194" s="357"/>
      <c r="D194" s="362"/>
      <c r="E194" s="362"/>
      <c r="F194" s="364"/>
      <c r="G194" s="357"/>
    </row>
    <row r="195" spans="1:7" ht="102.75" thickBot="1" x14ac:dyDescent="0.3">
      <c r="A195" s="385"/>
      <c r="B195" s="373"/>
      <c r="C195" s="6">
        <v>5</v>
      </c>
      <c r="D195" s="16" t="s">
        <v>194</v>
      </c>
      <c r="E195" s="16" t="s">
        <v>61</v>
      </c>
      <c r="F195" s="20" t="s">
        <v>45</v>
      </c>
      <c r="G195" s="6">
        <v>250</v>
      </c>
    </row>
    <row r="196" spans="1:7" ht="63.75" x14ac:dyDescent="0.25">
      <c r="A196" s="386">
        <v>18</v>
      </c>
      <c r="B196" s="371" t="s">
        <v>20</v>
      </c>
      <c r="C196" s="355">
        <v>1</v>
      </c>
      <c r="D196" s="15" t="s">
        <v>177</v>
      </c>
      <c r="E196" s="15" t="s">
        <v>40</v>
      </c>
      <c r="F196" s="363" t="s">
        <v>42</v>
      </c>
      <c r="G196" s="355">
        <v>500</v>
      </c>
    </row>
    <row r="197" spans="1:7" ht="38.25" x14ac:dyDescent="0.25">
      <c r="A197" s="384"/>
      <c r="B197" s="372"/>
      <c r="C197" s="356"/>
      <c r="D197" s="15" t="s">
        <v>195</v>
      </c>
      <c r="E197" s="15" t="s">
        <v>57</v>
      </c>
      <c r="F197" s="375"/>
      <c r="G197" s="356"/>
    </row>
    <row r="198" spans="1:7" ht="38.25" x14ac:dyDescent="0.25">
      <c r="A198" s="384"/>
      <c r="B198" s="372"/>
      <c r="C198" s="356"/>
      <c r="D198" s="15" t="s">
        <v>196</v>
      </c>
      <c r="E198" s="15" t="s">
        <v>65</v>
      </c>
      <c r="F198" s="375"/>
      <c r="G198" s="356"/>
    </row>
    <row r="199" spans="1:7" ht="39" thickBot="1" x14ac:dyDescent="0.3">
      <c r="A199" s="384"/>
      <c r="B199" s="372"/>
      <c r="C199" s="357"/>
      <c r="D199" s="16" t="s">
        <v>197</v>
      </c>
      <c r="E199" s="14"/>
      <c r="F199" s="364"/>
      <c r="G199" s="357"/>
    </row>
    <row r="200" spans="1:7" ht="90" thickBot="1" x14ac:dyDescent="0.3">
      <c r="A200" s="384"/>
      <c r="B200" s="372"/>
      <c r="C200" s="6">
        <v>2</v>
      </c>
      <c r="D200" s="16" t="s">
        <v>198</v>
      </c>
      <c r="E200" s="16" t="s">
        <v>49</v>
      </c>
      <c r="F200" s="20" t="s">
        <v>42</v>
      </c>
      <c r="G200" s="6">
        <v>300</v>
      </c>
    </row>
    <row r="201" spans="1:7" ht="111.75" customHeight="1" x14ac:dyDescent="0.25">
      <c r="A201" s="384"/>
      <c r="B201" s="372"/>
      <c r="C201" s="355">
        <v>3</v>
      </c>
      <c r="D201" s="361" t="s">
        <v>199</v>
      </c>
      <c r="E201" s="15" t="s">
        <v>40</v>
      </c>
      <c r="F201" s="363" t="s">
        <v>42</v>
      </c>
      <c r="G201" s="355">
        <v>200</v>
      </c>
    </row>
    <row r="202" spans="1:7" ht="27.75" x14ac:dyDescent="0.25">
      <c r="A202" s="384"/>
      <c r="B202" s="372"/>
      <c r="C202" s="356"/>
      <c r="D202" s="374"/>
      <c r="E202" s="15" t="s">
        <v>57</v>
      </c>
      <c r="F202" s="375"/>
      <c r="G202" s="356"/>
    </row>
    <row r="203" spans="1:7" ht="15.75" thickBot="1" x14ac:dyDescent="0.3">
      <c r="A203" s="385"/>
      <c r="B203" s="373"/>
      <c r="C203" s="357"/>
      <c r="D203" s="362"/>
      <c r="E203" s="16" t="s">
        <v>65</v>
      </c>
      <c r="F203" s="364"/>
      <c r="G203" s="357"/>
    </row>
    <row r="204" spans="1:7" ht="102.75" thickBot="1" x14ac:dyDescent="0.3">
      <c r="A204" s="3">
        <v>19</v>
      </c>
      <c r="B204" s="9" t="s">
        <v>21</v>
      </c>
      <c r="C204" s="6">
        <v>1</v>
      </c>
      <c r="D204" s="16" t="s">
        <v>200</v>
      </c>
      <c r="E204" s="16" t="s">
        <v>61</v>
      </c>
      <c r="F204" s="20" t="s">
        <v>45</v>
      </c>
      <c r="G204" s="24">
        <v>1000</v>
      </c>
    </row>
    <row r="205" spans="1:7" ht="139.5" customHeight="1" x14ac:dyDescent="0.25">
      <c r="A205" s="386">
        <v>20</v>
      </c>
      <c r="B205" s="371" t="s">
        <v>22</v>
      </c>
      <c r="C205" s="355">
        <v>1</v>
      </c>
      <c r="D205" s="387" t="s">
        <v>132</v>
      </c>
      <c r="E205" s="15" t="s">
        <v>201</v>
      </c>
      <c r="F205" s="363" t="s">
        <v>42</v>
      </c>
      <c r="G205" s="355">
        <v>100</v>
      </c>
    </row>
    <row r="206" spans="1:7" ht="15.75" thickBot="1" x14ac:dyDescent="0.3">
      <c r="A206" s="384"/>
      <c r="B206" s="372"/>
      <c r="C206" s="357"/>
      <c r="D206" s="388"/>
      <c r="E206" s="16" t="s">
        <v>202</v>
      </c>
      <c r="F206" s="364"/>
      <c r="G206" s="357"/>
    </row>
    <row r="207" spans="1:7" ht="40.5" x14ac:dyDescent="0.25">
      <c r="A207" s="384"/>
      <c r="B207" s="372"/>
      <c r="C207" s="355">
        <v>2</v>
      </c>
      <c r="D207" s="402" t="s">
        <v>203</v>
      </c>
      <c r="E207" s="15" t="s">
        <v>201</v>
      </c>
      <c r="F207" s="363" t="s">
        <v>42</v>
      </c>
      <c r="G207" s="403">
        <v>600</v>
      </c>
    </row>
    <row r="208" spans="1:7" ht="15.75" thickBot="1" x14ac:dyDescent="0.3">
      <c r="A208" s="385"/>
      <c r="B208" s="373"/>
      <c r="C208" s="357"/>
      <c r="D208" s="362"/>
      <c r="E208" s="16" t="s">
        <v>204</v>
      </c>
      <c r="F208" s="364"/>
      <c r="G208" s="404"/>
    </row>
    <row r="209" spans="1:7" ht="40.5" x14ac:dyDescent="0.25">
      <c r="A209" s="376"/>
      <c r="B209" s="379"/>
      <c r="C209" s="355">
        <v>3</v>
      </c>
      <c r="D209" s="361" t="s">
        <v>205</v>
      </c>
      <c r="E209" s="15" t="s">
        <v>201</v>
      </c>
      <c r="F209" s="363" t="s">
        <v>42</v>
      </c>
      <c r="G209" s="403">
        <v>300</v>
      </c>
    </row>
    <row r="210" spans="1:7" ht="15.75" thickBot="1" x14ac:dyDescent="0.3">
      <c r="A210" s="378"/>
      <c r="B210" s="381"/>
      <c r="C210" s="357"/>
      <c r="D210" s="362"/>
      <c r="E210" s="16" t="s">
        <v>204</v>
      </c>
      <c r="F210" s="364"/>
      <c r="G210" s="404"/>
    </row>
    <row r="211" spans="1:7" ht="38.25" x14ac:dyDescent="0.25">
      <c r="A211" s="386">
        <v>21</v>
      </c>
      <c r="B211" s="371" t="s">
        <v>23</v>
      </c>
      <c r="C211" s="355">
        <v>1</v>
      </c>
      <c r="D211" s="15" t="s">
        <v>206</v>
      </c>
      <c r="E211" s="15" t="s">
        <v>40</v>
      </c>
      <c r="F211" s="363" t="s">
        <v>42</v>
      </c>
      <c r="G211" s="355">
        <v>300</v>
      </c>
    </row>
    <row r="212" spans="1:7" ht="41.25" thickBot="1" x14ac:dyDescent="0.3">
      <c r="A212" s="384"/>
      <c r="B212" s="372"/>
      <c r="C212" s="357"/>
      <c r="D212" s="16" t="s">
        <v>207</v>
      </c>
      <c r="E212" s="16" t="s">
        <v>208</v>
      </c>
      <c r="F212" s="364"/>
      <c r="G212" s="357"/>
    </row>
    <row r="213" spans="1:7" ht="96.75" customHeight="1" x14ac:dyDescent="0.25">
      <c r="A213" s="384"/>
      <c r="B213" s="372"/>
      <c r="C213" s="355">
        <v>2</v>
      </c>
      <c r="D213" s="361" t="s">
        <v>209</v>
      </c>
      <c r="E213" s="15" t="s">
        <v>40</v>
      </c>
      <c r="F213" s="363" t="s">
        <v>42</v>
      </c>
      <c r="G213" s="355">
        <v>100</v>
      </c>
    </row>
    <row r="214" spans="1:7" ht="40.5" x14ac:dyDescent="0.25">
      <c r="A214" s="384"/>
      <c r="B214" s="372"/>
      <c r="C214" s="356"/>
      <c r="D214" s="374"/>
      <c r="E214" s="15" t="s">
        <v>208</v>
      </c>
      <c r="F214" s="375"/>
      <c r="G214" s="356"/>
    </row>
    <row r="215" spans="1:7" ht="15.75" thickBot="1" x14ac:dyDescent="0.3">
      <c r="A215" s="384"/>
      <c r="B215" s="372"/>
      <c r="C215" s="357"/>
      <c r="D215" s="362"/>
      <c r="E215" s="9"/>
      <c r="F215" s="364"/>
      <c r="G215" s="357"/>
    </row>
    <row r="216" spans="1:7" ht="162.75" customHeight="1" x14ac:dyDescent="0.25">
      <c r="A216" s="384"/>
      <c r="B216" s="372"/>
      <c r="C216" s="355">
        <v>3</v>
      </c>
      <c r="D216" s="361" t="s">
        <v>210</v>
      </c>
      <c r="E216" s="15" t="s">
        <v>40</v>
      </c>
      <c r="F216" s="363" t="s">
        <v>42</v>
      </c>
      <c r="G216" s="355">
        <v>100</v>
      </c>
    </row>
    <row r="217" spans="1:7" ht="41.25" thickBot="1" x14ac:dyDescent="0.3">
      <c r="A217" s="384"/>
      <c r="B217" s="372"/>
      <c r="C217" s="357"/>
      <c r="D217" s="362"/>
      <c r="E217" s="16" t="s">
        <v>208</v>
      </c>
      <c r="F217" s="364"/>
      <c r="G217" s="357"/>
    </row>
    <row r="218" spans="1:7" ht="25.5" x14ac:dyDescent="0.25">
      <c r="A218" s="384"/>
      <c r="B218" s="372"/>
      <c r="C218" s="355">
        <v>4</v>
      </c>
      <c r="D218" s="361" t="s">
        <v>211</v>
      </c>
      <c r="E218" s="15" t="s">
        <v>40</v>
      </c>
      <c r="F218" s="363" t="s">
        <v>42</v>
      </c>
      <c r="G218" s="355">
        <v>90</v>
      </c>
    </row>
    <row r="219" spans="1:7" ht="41.25" thickBot="1" x14ac:dyDescent="0.3">
      <c r="A219" s="384"/>
      <c r="B219" s="372"/>
      <c r="C219" s="357"/>
      <c r="D219" s="362"/>
      <c r="E219" s="16" t="s">
        <v>187</v>
      </c>
      <c r="F219" s="364"/>
      <c r="G219" s="357"/>
    </row>
    <row r="220" spans="1:7" ht="150" customHeight="1" x14ac:dyDescent="0.25">
      <c r="A220" s="384"/>
      <c r="B220" s="372"/>
      <c r="C220" s="355">
        <v>5</v>
      </c>
      <c r="D220" s="361" t="s">
        <v>212</v>
      </c>
      <c r="E220" s="15" t="s">
        <v>40</v>
      </c>
      <c r="F220" s="363" t="s">
        <v>42</v>
      </c>
      <c r="G220" s="355">
        <v>120</v>
      </c>
    </row>
    <row r="221" spans="1:7" ht="41.25" thickBot="1" x14ac:dyDescent="0.3">
      <c r="A221" s="384"/>
      <c r="B221" s="372"/>
      <c r="C221" s="357"/>
      <c r="D221" s="362"/>
      <c r="E221" s="16" t="s">
        <v>187</v>
      </c>
      <c r="F221" s="364"/>
      <c r="G221" s="357"/>
    </row>
    <row r="222" spans="1:7" ht="226.5" customHeight="1" x14ac:dyDescent="0.25">
      <c r="A222" s="384"/>
      <c r="B222" s="372"/>
      <c r="C222" s="355">
        <v>6</v>
      </c>
      <c r="D222" s="361" t="s">
        <v>213</v>
      </c>
      <c r="E222" s="15" t="s">
        <v>40</v>
      </c>
      <c r="F222" s="363" t="s">
        <v>42</v>
      </c>
      <c r="G222" s="355">
        <v>90</v>
      </c>
    </row>
    <row r="223" spans="1:7" ht="41.25" thickBot="1" x14ac:dyDescent="0.3">
      <c r="A223" s="384"/>
      <c r="B223" s="372"/>
      <c r="C223" s="357"/>
      <c r="D223" s="362"/>
      <c r="E223" s="16" t="s">
        <v>187</v>
      </c>
      <c r="F223" s="364"/>
      <c r="G223" s="357"/>
    </row>
    <row r="224" spans="1:7" ht="99" customHeight="1" x14ac:dyDescent="0.25">
      <c r="A224" s="384"/>
      <c r="B224" s="372"/>
      <c r="C224" s="355">
        <v>7</v>
      </c>
      <c r="D224" s="361" t="s">
        <v>214</v>
      </c>
      <c r="E224" s="15" t="s">
        <v>40</v>
      </c>
      <c r="F224" s="363" t="s">
        <v>42</v>
      </c>
      <c r="G224" s="355">
        <v>120</v>
      </c>
    </row>
    <row r="225" spans="1:7" ht="41.25" thickBot="1" x14ac:dyDescent="0.3">
      <c r="A225" s="384"/>
      <c r="B225" s="372"/>
      <c r="C225" s="357"/>
      <c r="D225" s="362"/>
      <c r="E225" s="16" t="s">
        <v>187</v>
      </c>
      <c r="F225" s="364"/>
      <c r="G225" s="357"/>
    </row>
    <row r="226" spans="1:7" ht="201" customHeight="1" x14ac:dyDescent="0.25">
      <c r="A226" s="384"/>
      <c r="B226" s="372"/>
      <c r="C226" s="355">
        <v>8</v>
      </c>
      <c r="D226" s="361" t="s">
        <v>215</v>
      </c>
      <c r="E226" s="361" t="s">
        <v>61</v>
      </c>
      <c r="F226" s="363" t="s">
        <v>42</v>
      </c>
      <c r="G226" s="355">
        <v>80</v>
      </c>
    </row>
    <row r="227" spans="1:7" ht="15.75" thickBot="1" x14ac:dyDescent="0.3">
      <c r="A227" s="385"/>
      <c r="B227" s="373"/>
      <c r="C227" s="357"/>
      <c r="D227" s="362"/>
      <c r="E227" s="362"/>
      <c r="F227" s="364"/>
      <c r="G227" s="357"/>
    </row>
    <row r="228" spans="1:7" ht="137.25" customHeight="1" x14ac:dyDescent="0.25">
      <c r="A228" s="386">
        <v>22</v>
      </c>
      <c r="B228" s="371" t="s">
        <v>24</v>
      </c>
      <c r="C228" s="355">
        <v>1</v>
      </c>
      <c r="D228" s="361" t="s">
        <v>216</v>
      </c>
      <c r="E228" s="15" t="s">
        <v>40</v>
      </c>
      <c r="F228" s="363" t="s">
        <v>42</v>
      </c>
      <c r="G228" s="355">
        <v>500</v>
      </c>
    </row>
    <row r="229" spans="1:7" ht="41.25" thickBot="1" x14ac:dyDescent="0.3">
      <c r="A229" s="384"/>
      <c r="B229" s="372"/>
      <c r="C229" s="357"/>
      <c r="D229" s="362"/>
      <c r="E229" s="16" t="s">
        <v>81</v>
      </c>
      <c r="F229" s="364"/>
      <c r="G229" s="357"/>
    </row>
    <row r="230" spans="1:7" ht="150" customHeight="1" x14ac:dyDescent="0.25">
      <c r="A230" s="384"/>
      <c r="B230" s="372"/>
      <c r="C230" s="355">
        <v>2</v>
      </c>
      <c r="D230" s="361" t="s">
        <v>217</v>
      </c>
      <c r="E230" s="15" t="s">
        <v>40</v>
      </c>
      <c r="F230" s="363" t="s">
        <v>42</v>
      </c>
      <c r="G230" s="355">
        <v>500</v>
      </c>
    </row>
    <row r="231" spans="1:7" ht="41.25" thickBot="1" x14ac:dyDescent="0.3">
      <c r="A231" s="385"/>
      <c r="B231" s="373"/>
      <c r="C231" s="357"/>
      <c r="D231" s="362"/>
      <c r="E231" s="16" t="s">
        <v>81</v>
      </c>
      <c r="F231" s="364"/>
      <c r="G231" s="357"/>
    </row>
    <row r="232" spans="1:7" ht="25.5" x14ac:dyDescent="0.25">
      <c r="A232" s="386">
        <v>23</v>
      </c>
      <c r="B232" s="371" t="s">
        <v>25</v>
      </c>
      <c r="C232" s="355">
        <v>1</v>
      </c>
      <c r="D232" s="15" t="s">
        <v>218</v>
      </c>
      <c r="E232" s="15" t="s">
        <v>40</v>
      </c>
      <c r="F232" s="363" t="s">
        <v>42</v>
      </c>
      <c r="G232" s="355">
        <v>585</v>
      </c>
    </row>
    <row r="233" spans="1:7" ht="41.25" thickBot="1" x14ac:dyDescent="0.3">
      <c r="A233" s="384"/>
      <c r="B233" s="372"/>
      <c r="C233" s="357"/>
      <c r="D233" s="16" t="s">
        <v>219</v>
      </c>
      <c r="E233" s="16" t="s">
        <v>41</v>
      </c>
      <c r="F233" s="364"/>
      <c r="G233" s="357"/>
    </row>
    <row r="234" spans="1:7" ht="38.25" x14ac:dyDescent="0.25">
      <c r="A234" s="384"/>
      <c r="B234" s="372"/>
      <c r="C234" s="355">
        <v>2</v>
      </c>
      <c r="D234" s="15" t="s">
        <v>220</v>
      </c>
      <c r="E234" s="15" t="s">
        <v>40</v>
      </c>
      <c r="F234" s="363" t="s">
        <v>42</v>
      </c>
      <c r="G234" s="355">
        <v>415</v>
      </c>
    </row>
    <row r="235" spans="1:7" ht="40.5" x14ac:dyDescent="0.25">
      <c r="A235" s="384"/>
      <c r="B235" s="372"/>
      <c r="C235" s="356"/>
      <c r="D235" s="15" t="s">
        <v>48</v>
      </c>
      <c r="E235" s="15" t="s">
        <v>41</v>
      </c>
      <c r="F235" s="375"/>
      <c r="G235" s="356"/>
    </row>
    <row r="236" spans="1:7" ht="15.75" thickBot="1" x14ac:dyDescent="0.3">
      <c r="A236" s="385"/>
      <c r="B236" s="373"/>
      <c r="C236" s="357"/>
      <c r="D236" s="14"/>
      <c r="E236" s="16"/>
      <c r="F236" s="364"/>
      <c r="G236" s="357"/>
    </row>
    <row r="237" spans="1:7" ht="25.5" x14ac:dyDescent="0.25">
      <c r="A237" s="386">
        <v>24</v>
      </c>
      <c r="B237" s="371" t="s">
        <v>26</v>
      </c>
      <c r="C237" s="355">
        <v>1</v>
      </c>
      <c r="D237" s="18" t="s">
        <v>182</v>
      </c>
      <c r="E237" s="15" t="s">
        <v>40</v>
      </c>
      <c r="F237" s="363" t="s">
        <v>42</v>
      </c>
      <c r="G237" s="355">
        <v>50</v>
      </c>
    </row>
    <row r="238" spans="1:7" ht="38.25" x14ac:dyDescent="0.25">
      <c r="A238" s="384"/>
      <c r="B238" s="372"/>
      <c r="C238" s="356"/>
      <c r="D238" s="18" t="s">
        <v>183</v>
      </c>
      <c r="E238" s="15" t="s">
        <v>57</v>
      </c>
      <c r="F238" s="375"/>
      <c r="G238" s="356"/>
    </row>
    <row r="239" spans="1:7" ht="15.75" thickBot="1" x14ac:dyDescent="0.3">
      <c r="A239" s="384"/>
      <c r="B239" s="372"/>
      <c r="C239" s="357"/>
      <c r="D239" s="22"/>
      <c r="E239" s="16" t="s">
        <v>221</v>
      </c>
      <c r="F239" s="364"/>
      <c r="G239" s="357"/>
    </row>
    <row r="240" spans="1:7" ht="366.75" customHeight="1" x14ac:dyDescent="0.25">
      <c r="A240" s="384"/>
      <c r="B240" s="372"/>
      <c r="C240" s="355">
        <v>2</v>
      </c>
      <c r="D240" s="361" t="s">
        <v>222</v>
      </c>
      <c r="E240" s="361" t="s">
        <v>61</v>
      </c>
      <c r="F240" s="363" t="s">
        <v>42</v>
      </c>
      <c r="G240" s="355">
        <v>200</v>
      </c>
    </row>
    <row r="241" spans="1:7" ht="15.75" thickBot="1" x14ac:dyDescent="0.3">
      <c r="A241" s="384"/>
      <c r="B241" s="372"/>
      <c r="C241" s="357"/>
      <c r="D241" s="362"/>
      <c r="E241" s="362"/>
      <c r="F241" s="364"/>
      <c r="G241" s="357"/>
    </row>
    <row r="242" spans="1:7" ht="239.25" customHeight="1" x14ac:dyDescent="0.25">
      <c r="A242" s="384"/>
      <c r="B242" s="372"/>
      <c r="C242" s="355">
        <v>3</v>
      </c>
      <c r="D242" s="361" t="s">
        <v>223</v>
      </c>
      <c r="E242" s="15" t="s">
        <v>40</v>
      </c>
      <c r="F242" s="363" t="s">
        <v>42</v>
      </c>
      <c r="G242" s="355">
        <v>150</v>
      </c>
    </row>
    <row r="243" spans="1:7" ht="27.75" x14ac:dyDescent="0.25">
      <c r="A243" s="384"/>
      <c r="B243" s="372"/>
      <c r="C243" s="356"/>
      <c r="D243" s="374"/>
      <c r="E243" s="15" t="s">
        <v>57</v>
      </c>
      <c r="F243" s="375"/>
      <c r="G243" s="356"/>
    </row>
    <row r="244" spans="1:7" ht="15.75" thickBot="1" x14ac:dyDescent="0.3">
      <c r="A244" s="384"/>
      <c r="B244" s="372"/>
      <c r="C244" s="357"/>
      <c r="D244" s="362"/>
      <c r="E244" s="16" t="s">
        <v>58</v>
      </c>
      <c r="F244" s="364"/>
      <c r="G244" s="357"/>
    </row>
    <row r="245" spans="1:7" ht="290.25" customHeight="1" x14ac:dyDescent="0.25">
      <c r="A245" s="384"/>
      <c r="B245" s="372"/>
      <c r="C245" s="355">
        <v>4</v>
      </c>
      <c r="D245" s="361" t="s">
        <v>224</v>
      </c>
      <c r="E245" s="361" t="s">
        <v>61</v>
      </c>
      <c r="F245" s="363" t="s">
        <v>42</v>
      </c>
      <c r="G245" s="355">
        <v>600</v>
      </c>
    </row>
    <row r="246" spans="1:7" ht="15.75" thickBot="1" x14ac:dyDescent="0.3">
      <c r="A246" s="385"/>
      <c r="B246" s="373"/>
      <c r="C246" s="357"/>
      <c r="D246" s="362"/>
      <c r="E246" s="362"/>
      <c r="F246" s="364"/>
      <c r="G246" s="357"/>
    </row>
    <row r="247" spans="1:7" ht="175.5" customHeight="1" x14ac:dyDescent="0.25">
      <c r="A247" s="386">
        <v>25</v>
      </c>
      <c r="B247" s="371" t="s">
        <v>27</v>
      </c>
      <c r="C247" s="355">
        <v>1</v>
      </c>
      <c r="D247" s="361" t="s">
        <v>225</v>
      </c>
      <c r="E247" s="15" t="s">
        <v>40</v>
      </c>
      <c r="F247" s="363" t="s">
        <v>42</v>
      </c>
      <c r="G247" s="355">
        <v>500</v>
      </c>
    </row>
    <row r="248" spans="1:7" ht="41.25" thickBot="1" x14ac:dyDescent="0.3">
      <c r="A248" s="384"/>
      <c r="B248" s="372"/>
      <c r="C248" s="357"/>
      <c r="D248" s="362"/>
      <c r="E248" s="16" t="s">
        <v>41</v>
      </c>
      <c r="F248" s="364"/>
      <c r="G248" s="357"/>
    </row>
    <row r="249" spans="1:7" ht="137.25" customHeight="1" x14ac:dyDescent="0.25">
      <c r="A249" s="384"/>
      <c r="B249" s="372"/>
      <c r="C249" s="355">
        <v>2</v>
      </c>
      <c r="D249" s="361" t="s">
        <v>226</v>
      </c>
      <c r="E249" s="15" t="s">
        <v>40</v>
      </c>
      <c r="F249" s="363" t="s">
        <v>42</v>
      </c>
      <c r="G249" s="355">
        <v>500</v>
      </c>
    </row>
    <row r="250" spans="1:7" ht="41.25" thickBot="1" x14ac:dyDescent="0.3">
      <c r="A250" s="385"/>
      <c r="B250" s="373"/>
      <c r="C250" s="357"/>
      <c r="D250" s="362"/>
      <c r="E250" s="16" t="s">
        <v>41</v>
      </c>
      <c r="F250" s="364"/>
      <c r="G250" s="357"/>
    </row>
    <row r="251" spans="1:7" ht="25.5" x14ac:dyDescent="0.25">
      <c r="A251" s="386">
        <v>26</v>
      </c>
      <c r="B251" s="371" t="s">
        <v>28</v>
      </c>
      <c r="C251" s="355">
        <v>1</v>
      </c>
      <c r="D251" s="361" t="s">
        <v>227</v>
      </c>
      <c r="E251" s="15" t="s">
        <v>40</v>
      </c>
      <c r="F251" s="365" t="s">
        <v>228</v>
      </c>
      <c r="G251" s="355">
        <v>200</v>
      </c>
    </row>
    <row r="252" spans="1:7" ht="27.75" x14ac:dyDescent="0.25">
      <c r="A252" s="384"/>
      <c r="B252" s="372"/>
      <c r="C252" s="356"/>
      <c r="D252" s="374"/>
      <c r="E252" s="15" t="s">
        <v>57</v>
      </c>
      <c r="F252" s="398"/>
      <c r="G252" s="356"/>
    </row>
    <row r="253" spans="1:7" ht="15.75" thickBot="1" x14ac:dyDescent="0.3">
      <c r="A253" s="384"/>
      <c r="B253" s="372"/>
      <c r="C253" s="357"/>
      <c r="D253" s="362"/>
      <c r="E253" s="16" t="s">
        <v>65</v>
      </c>
      <c r="F253" s="366"/>
      <c r="G253" s="357"/>
    </row>
    <row r="254" spans="1:7" ht="51" x14ac:dyDescent="0.25">
      <c r="A254" s="384"/>
      <c r="B254" s="372"/>
      <c r="C254" s="355">
        <v>2</v>
      </c>
      <c r="D254" s="15" t="s">
        <v>229</v>
      </c>
      <c r="E254" s="15" t="s">
        <v>40</v>
      </c>
      <c r="F254" s="365" t="s">
        <v>228</v>
      </c>
      <c r="G254" s="355">
        <v>200</v>
      </c>
    </row>
    <row r="255" spans="1:7" ht="27.75" x14ac:dyDescent="0.25">
      <c r="A255" s="384"/>
      <c r="B255" s="372"/>
      <c r="C255" s="356"/>
      <c r="D255" s="15" t="s">
        <v>230</v>
      </c>
      <c r="E255" s="15" t="s">
        <v>57</v>
      </c>
      <c r="F255" s="398"/>
      <c r="G255" s="356"/>
    </row>
    <row r="256" spans="1:7" ht="15.75" thickBot="1" x14ac:dyDescent="0.3">
      <c r="A256" s="384"/>
      <c r="B256" s="372"/>
      <c r="C256" s="357"/>
      <c r="D256" s="14"/>
      <c r="E256" s="16" t="s">
        <v>65</v>
      </c>
      <c r="F256" s="366"/>
      <c r="G256" s="357"/>
    </row>
    <row r="257" spans="1:7" ht="25.5" x14ac:dyDescent="0.25">
      <c r="A257" s="384"/>
      <c r="B257" s="372"/>
      <c r="C257" s="355">
        <v>3</v>
      </c>
      <c r="D257" s="15" t="s">
        <v>231</v>
      </c>
      <c r="E257" s="361" t="s">
        <v>147</v>
      </c>
      <c r="F257" s="365" t="s">
        <v>228</v>
      </c>
      <c r="G257" s="355">
        <v>100</v>
      </c>
    </row>
    <row r="258" spans="1:7" ht="15.75" thickBot="1" x14ac:dyDescent="0.3">
      <c r="A258" s="384"/>
      <c r="B258" s="372"/>
      <c r="C258" s="357"/>
      <c r="D258" s="16" t="s">
        <v>232</v>
      </c>
      <c r="E258" s="362"/>
      <c r="F258" s="366"/>
      <c r="G258" s="357"/>
    </row>
    <row r="259" spans="1:7" ht="122.25" customHeight="1" x14ac:dyDescent="0.25">
      <c r="A259" s="384"/>
      <c r="B259" s="372"/>
      <c r="C259" s="355">
        <v>4</v>
      </c>
      <c r="D259" s="361" t="s">
        <v>233</v>
      </c>
      <c r="E259" s="361" t="s">
        <v>147</v>
      </c>
      <c r="F259" s="365" t="s">
        <v>228</v>
      </c>
      <c r="G259" s="355">
        <v>100</v>
      </c>
    </row>
    <row r="260" spans="1:7" x14ac:dyDescent="0.25">
      <c r="A260" s="384"/>
      <c r="B260" s="372"/>
      <c r="C260" s="356"/>
      <c r="D260" s="374"/>
      <c r="E260" s="374"/>
      <c r="F260" s="398"/>
      <c r="G260" s="356"/>
    </row>
    <row r="261" spans="1:7" ht="15.75" thickBot="1" x14ac:dyDescent="0.3">
      <c r="A261" s="384"/>
      <c r="B261" s="372"/>
      <c r="C261" s="357"/>
      <c r="D261" s="362"/>
      <c r="E261" s="362"/>
      <c r="F261" s="366"/>
      <c r="G261" s="357"/>
    </row>
    <row r="262" spans="1:7" ht="86.25" customHeight="1" x14ac:dyDescent="0.25">
      <c r="A262" s="384"/>
      <c r="B262" s="372"/>
      <c r="C262" s="355">
        <v>5</v>
      </c>
      <c r="D262" s="361" t="s">
        <v>234</v>
      </c>
      <c r="E262" s="15" t="s">
        <v>40</v>
      </c>
      <c r="F262" s="365" t="s">
        <v>228</v>
      </c>
      <c r="G262" s="355">
        <v>200</v>
      </c>
    </row>
    <row r="263" spans="1:7" ht="27.75" x14ac:dyDescent="0.25">
      <c r="A263" s="384"/>
      <c r="B263" s="372"/>
      <c r="C263" s="356"/>
      <c r="D263" s="374"/>
      <c r="E263" s="15" t="s">
        <v>57</v>
      </c>
      <c r="F263" s="398"/>
      <c r="G263" s="356"/>
    </row>
    <row r="264" spans="1:7" ht="15.75" thickBot="1" x14ac:dyDescent="0.3">
      <c r="A264" s="384"/>
      <c r="B264" s="372"/>
      <c r="C264" s="357"/>
      <c r="D264" s="362"/>
      <c r="E264" s="16" t="s">
        <v>58</v>
      </c>
      <c r="F264" s="366"/>
      <c r="G264" s="357"/>
    </row>
    <row r="265" spans="1:7" ht="90" thickBot="1" x14ac:dyDescent="0.3">
      <c r="A265" s="385"/>
      <c r="B265" s="373"/>
      <c r="C265" s="6">
        <v>6</v>
      </c>
      <c r="D265" s="16" t="s">
        <v>235</v>
      </c>
      <c r="E265" s="16" t="s">
        <v>61</v>
      </c>
      <c r="F265" s="7" t="s">
        <v>228</v>
      </c>
      <c r="G265" s="6">
        <v>200</v>
      </c>
    </row>
    <row r="266" spans="1:7" ht="25.5" x14ac:dyDescent="0.25">
      <c r="A266" s="386">
        <v>27</v>
      </c>
      <c r="B266" s="371" t="s">
        <v>29</v>
      </c>
      <c r="C266" s="355">
        <v>1</v>
      </c>
      <c r="D266" s="15" t="s">
        <v>236</v>
      </c>
      <c r="E266" s="15" t="s">
        <v>40</v>
      </c>
      <c r="F266" s="363" t="s">
        <v>42</v>
      </c>
      <c r="G266" s="355">
        <v>90</v>
      </c>
    </row>
    <row r="267" spans="1:7" ht="41.25" thickBot="1" x14ac:dyDescent="0.3">
      <c r="A267" s="384"/>
      <c r="B267" s="372"/>
      <c r="C267" s="357"/>
      <c r="D267" s="16" t="s">
        <v>237</v>
      </c>
      <c r="E267" s="16" t="s">
        <v>238</v>
      </c>
      <c r="F267" s="364"/>
      <c r="G267" s="357"/>
    </row>
    <row r="268" spans="1:7" ht="73.5" customHeight="1" x14ac:dyDescent="0.25">
      <c r="A268" s="384"/>
      <c r="B268" s="372"/>
      <c r="C268" s="355">
        <v>2</v>
      </c>
      <c r="D268" s="361" t="s">
        <v>239</v>
      </c>
      <c r="E268" s="15" t="s">
        <v>40</v>
      </c>
      <c r="F268" s="363" t="s">
        <v>42</v>
      </c>
      <c r="G268" s="355">
        <v>160</v>
      </c>
    </row>
    <row r="269" spans="1:7" ht="41.25" thickBot="1" x14ac:dyDescent="0.3">
      <c r="A269" s="384"/>
      <c r="B269" s="372"/>
      <c r="C269" s="357"/>
      <c r="D269" s="362"/>
      <c r="E269" s="16" t="s">
        <v>238</v>
      </c>
      <c r="F269" s="364"/>
      <c r="G269" s="357"/>
    </row>
    <row r="270" spans="1:7" ht="73.5" customHeight="1" x14ac:dyDescent="0.25">
      <c r="A270" s="384"/>
      <c r="B270" s="372"/>
      <c r="C270" s="355">
        <v>3</v>
      </c>
      <c r="D270" s="361" t="s">
        <v>240</v>
      </c>
      <c r="E270" s="15" t="s">
        <v>40</v>
      </c>
      <c r="F270" s="363" t="s">
        <v>42</v>
      </c>
      <c r="G270" s="355">
        <v>200</v>
      </c>
    </row>
    <row r="271" spans="1:7" ht="41.25" thickBot="1" x14ac:dyDescent="0.3">
      <c r="A271" s="384"/>
      <c r="B271" s="372"/>
      <c r="C271" s="357"/>
      <c r="D271" s="362"/>
      <c r="E271" s="16" t="s">
        <v>238</v>
      </c>
      <c r="F271" s="364"/>
      <c r="G271" s="357"/>
    </row>
    <row r="272" spans="1:7" ht="99" customHeight="1" x14ac:dyDescent="0.25">
      <c r="A272" s="384"/>
      <c r="B272" s="372"/>
      <c r="C272" s="355">
        <v>4</v>
      </c>
      <c r="D272" s="361" t="s">
        <v>241</v>
      </c>
      <c r="E272" s="15" t="s">
        <v>40</v>
      </c>
      <c r="F272" s="363" t="s">
        <v>42</v>
      </c>
      <c r="G272" s="355">
        <v>200</v>
      </c>
    </row>
    <row r="273" spans="1:7" ht="41.25" thickBot="1" x14ac:dyDescent="0.3">
      <c r="A273" s="384"/>
      <c r="B273" s="372"/>
      <c r="C273" s="357"/>
      <c r="D273" s="362"/>
      <c r="E273" s="16" t="s">
        <v>238</v>
      </c>
      <c r="F273" s="364"/>
      <c r="G273" s="357"/>
    </row>
    <row r="274" spans="1:7" ht="111.75" customHeight="1" x14ac:dyDescent="0.25">
      <c r="A274" s="384"/>
      <c r="B274" s="372"/>
      <c r="C274" s="355">
        <v>5</v>
      </c>
      <c r="D274" s="361" t="s">
        <v>242</v>
      </c>
      <c r="E274" s="15" t="s">
        <v>40</v>
      </c>
      <c r="F274" s="363" t="s">
        <v>42</v>
      </c>
      <c r="G274" s="355">
        <v>90</v>
      </c>
    </row>
    <row r="275" spans="1:7" ht="41.25" thickBot="1" x14ac:dyDescent="0.3">
      <c r="A275" s="384"/>
      <c r="B275" s="372"/>
      <c r="C275" s="357"/>
      <c r="D275" s="362"/>
      <c r="E275" s="16" t="s">
        <v>243</v>
      </c>
      <c r="F275" s="364"/>
      <c r="G275" s="357"/>
    </row>
    <row r="276" spans="1:7" ht="25.5" x14ac:dyDescent="0.25">
      <c r="A276" s="384"/>
      <c r="B276" s="372"/>
      <c r="C276" s="355">
        <v>6</v>
      </c>
      <c r="D276" s="361" t="s">
        <v>244</v>
      </c>
      <c r="E276" s="15" t="s">
        <v>40</v>
      </c>
      <c r="F276" s="363" t="s">
        <v>42</v>
      </c>
      <c r="G276" s="355">
        <v>200</v>
      </c>
    </row>
    <row r="277" spans="1:7" ht="41.25" thickBot="1" x14ac:dyDescent="0.3">
      <c r="A277" s="384"/>
      <c r="B277" s="372"/>
      <c r="C277" s="357"/>
      <c r="D277" s="362"/>
      <c r="E277" s="16" t="s">
        <v>245</v>
      </c>
      <c r="F277" s="364"/>
      <c r="G277" s="357"/>
    </row>
    <row r="278" spans="1:7" ht="150" customHeight="1" x14ac:dyDescent="0.25">
      <c r="A278" s="384"/>
      <c r="B278" s="372"/>
      <c r="C278" s="355">
        <v>7</v>
      </c>
      <c r="D278" s="361" t="s">
        <v>246</v>
      </c>
      <c r="E278" s="15" t="s">
        <v>40</v>
      </c>
      <c r="F278" s="363" t="s">
        <v>42</v>
      </c>
      <c r="G278" s="355">
        <v>60</v>
      </c>
    </row>
    <row r="279" spans="1:7" ht="41.25" thickBot="1" x14ac:dyDescent="0.3">
      <c r="A279" s="385"/>
      <c r="B279" s="373"/>
      <c r="C279" s="357"/>
      <c r="D279" s="362"/>
      <c r="E279" s="16" t="s">
        <v>247</v>
      </c>
      <c r="F279" s="364"/>
      <c r="G279" s="357"/>
    </row>
    <row r="280" spans="1:7" ht="124.5" customHeight="1" x14ac:dyDescent="0.25">
      <c r="A280" s="405">
        <v>28</v>
      </c>
      <c r="B280" s="408" t="s">
        <v>30</v>
      </c>
      <c r="C280" s="355">
        <v>1</v>
      </c>
      <c r="D280" s="361" t="s">
        <v>248</v>
      </c>
      <c r="E280" s="15" t="s">
        <v>40</v>
      </c>
      <c r="F280" s="363" t="s">
        <v>42</v>
      </c>
      <c r="G280" s="355">
        <v>400</v>
      </c>
    </row>
    <row r="281" spans="1:7" ht="41.25" thickBot="1" x14ac:dyDescent="0.3">
      <c r="A281" s="406"/>
      <c r="B281" s="409"/>
      <c r="C281" s="357"/>
      <c r="D281" s="362"/>
      <c r="E281" s="16" t="s">
        <v>249</v>
      </c>
      <c r="F281" s="364"/>
      <c r="G281" s="357"/>
    </row>
    <row r="282" spans="1:7" ht="78" customHeight="1" x14ac:dyDescent="0.25">
      <c r="A282" s="406"/>
      <c r="B282" s="409"/>
      <c r="C282" s="355">
        <v>2</v>
      </c>
      <c r="D282" s="361" t="s">
        <v>250</v>
      </c>
      <c r="E282" s="15" t="s">
        <v>40</v>
      </c>
      <c r="F282" s="363" t="s">
        <v>42</v>
      </c>
      <c r="G282" s="355">
        <v>400</v>
      </c>
    </row>
    <row r="283" spans="1:7" ht="8.25" customHeight="1" thickBot="1" x14ac:dyDescent="0.3">
      <c r="A283" s="406"/>
      <c r="B283" s="409"/>
      <c r="C283" s="357"/>
      <c r="D283" s="362"/>
      <c r="E283" s="16" t="s">
        <v>249</v>
      </c>
      <c r="F283" s="364"/>
      <c r="G283" s="357"/>
    </row>
    <row r="284" spans="1:7" ht="39" thickBot="1" x14ac:dyDescent="0.3">
      <c r="A284" s="406"/>
      <c r="B284" s="409"/>
      <c r="C284" s="6">
        <v>3</v>
      </c>
      <c r="D284" s="16" t="s">
        <v>251</v>
      </c>
      <c r="E284" s="16" t="s">
        <v>151</v>
      </c>
      <c r="F284" s="20" t="s">
        <v>42</v>
      </c>
      <c r="G284" s="6">
        <v>100</v>
      </c>
    </row>
    <row r="285" spans="1:7" ht="64.5" thickBot="1" x14ac:dyDescent="0.3">
      <c r="A285" s="407"/>
      <c r="B285" s="410"/>
      <c r="C285" s="6">
        <v>4</v>
      </c>
      <c r="D285" s="16" t="s">
        <v>252</v>
      </c>
      <c r="E285" s="16" t="s">
        <v>151</v>
      </c>
      <c r="F285" s="20" t="s">
        <v>42</v>
      </c>
      <c r="G285" s="6">
        <v>100</v>
      </c>
    </row>
    <row r="286" spans="1:7" ht="15.75" thickBot="1" x14ac:dyDescent="0.3">
      <c r="A286" s="2"/>
      <c r="B286" s="8" t="s">
        <v>31</v>
      </c>
      <c r="C286" s="8"/>
      <c r="D286" s="8"/>
      <c r="E286" s="8"/>
      <c r="F286" s="8"/>
      <c r="G286" s="8" t="s">
        <v>253</v>
      </c>
    </row>
  </sheetData>
  <mergeCells count="352">
    <mergeCell ref="A280:A285"/>
    <mergeCell ref="B280:B285"/>
    <mergeCell ref="C280:C281"/>
    <mergeCell ref="D280:D281"/>
    <mergeCell ref="F280:F281"/>
    <mergeCell ref="G280:G281"/>
    <mergeCell ref="C282:C283"/>
    <mergeCell ref="D282:D283"/>
    <mergeCell ref="F282:F283"/>
    <mergeCell ref="G282:G283"/>
    <mergeCell ref="C276:C277"/>
    <mergeCell ref="D276:D277"/>
    <mergeCell ref="F276:F277"/>
    <mergeCell ref="G276:G277"/>
    <mergeCell ref="C278:C279"/>
    <mergeCell ref="D278:D279"/>
    <mergeCell ref="F278:F279"/>
    <mergeCell ref="G278:G279"/>
    <mergeCell ref="C272:C273"/>
    <mergeCell ref="D272:D273"/>
    <mergeCell ref="F272:F273"/>
    <mergeCell ref="G272:G273"/>
    <mergeCell ref="C274:C275"/>
    <mergeCell ref="D274:D275"/>
    <mergeCell ref="F274:F275"/>
    <mergeCell ref="G274:G275"/>
    <mergeCell ref="D268:D269"/>
    <mergeCell ref="F268:F269"/>
    <mergeCell ref="G268:G269"/>
    <mergeCell ref="C270:C271"/>
    <mergeCell ref="D270:D271"/>
    <mergeCell ref="F270:F271"/>
    <mergeCell ref="G270:G271"/>
    <mergeCell ref="C262:C264"/>
    <mergeCell ref="D262:D264"/>
    <mergeCell ref="F262:F264"/>
    <mergeCell ref="G262:G264"/>
    <mergeCell ref="A266:A279"/>
    <mergeCell ref="B266:B279"/>
    <mergeCell ref="C266:C267"/>
    <mergeCell ref="F266:F267"/>
    <mergeCell ref="G266:G267"/>
    <mergeCell ref="C268:C269"/>
    <mergeCell ref="E257:E258"/>
    <mergeCell ref="F257:F258"/>
    <mergeCell ref="G257:G258"/>
    <mergeCell ref="C259:C261"/>
    <mergeCell ref="D259:D261"/>
    <mergeCell ref="E259:E261"/>
    <mergeCell ref="F259:F261"/>
    <mergeCell ref="G259:G261"/>
    <mergeCell ref="A251:A265"/>
    <mergeCell ref="B251:B265"/>
    <mergeCell ref="C251:C253"/>
    <mergeCell ref="D251:D253"/>
    <mergeCell ref="F251:F253"/>
    <mergeCell ref="G251:G253"/>
    <mergeCell ref="C254:C256"/>
    <mergeCell ref="F254:F256"/>
    <mergeCell ref="G254:G256"/>
    <mergeCell ref="C257:C258"/>
    <mergeCell ref="A247:A250"/>
    <mergeCell ref="B247:B250"/>
    <mergeCell ref="C247:C248"/>
    <mergeCell ref="D247:D248"/>
    <mergeCell ref="F247:F248"/>
    <mergeCell ref="G247:G248"/>
    <mergeCell ref="C249:C250"/>
    <mergeCell ref="D249:D250"/>
    <mergeCell ref="F249:F250"/>
    <mergeCell ref="G249:G250"/>
    <mergeCell ref="A237:A246"/>
    <mergeCell ref="B237:B246"/>
    <mergeCell ref="C237:C239"/>
    <mergeCell ref="F237:F239"/>
    <mergeCell ref="G237:G239"/>
    <mergeCell ref="C240:C241"/>
    <mergeCell ref="D240:D241"/>
    <mergeCell ref="E240:E241"/>
    <mergeCell ref="F240:F241"/>
    <mergeCell ref="G240:G241"/>
    <mergeCell ref="C242:C244"/>
    <mergeCell ref="D242:D244"/>
    <mergeCell ref="F242:F244"/>
    <mergeCell ref="G242:G244"/>
    <mergeCell ref="C245:C246"/>
    <mergeCell ref="D245:D246"/>
    <mergeCell ref="E245:E246"/>
    <mergeCell ref="F245:F246"/>
    <mergeCell ref="G245:G246"/>
    <mergeCell ref="C226:C227"/>
    <mergeCell ref="D226:D227"/>
    <mergeCell ref="E226:E227"/>
    <mergeCell ref="F226:F227"/>
    <mergeCell ref="G226:G227"/>
    <mergeCell ref="A232:A236"/>
    <mergeCell ref="B232:B236"/>
    <mergeCell ref="C232:C233"/>
    <mergeCell ref="F232:F233"/>
    <mergeCell ref="G232:G233"/>
    <mergeCell ref="C234:C236"/>
    <mergeCell ref="F234:F236"/>
    <mergeCell ref="G234:G236"/>
    <mergeCell ref="A228:A231"/>
    <mergeCell ref="B228:B231"/>
    <mergeCell ref="C228:C229"/>
    <mergeCell ref="D228:D229"/>
    <mergeCell ref="F228:F229"/>
    <mergeCell ref="G228:G229"/>
    <mergeCell ref="C230:C231"/>
    <mergeCell ref="D230:D231"/>
    <mergeCell ref="F230:F231"/>
    <mergeCell ref="G230:G231"/>
    <mergeCell ref="D216:D217"/>
    <mergeCell ref="F216:F217"/>
    <mergeCell ref="G216:G217"/>
    <mergeCell ref="C218:C219"/>
    <mergeCell ref="D218:D219"/>
    <mergeCell ref="F218:F219"/>
    <mergeCell ref="G218:G219"/>
    <mergeCell ref="C224:C225"/>
    <mergeCell ref="D224:D225"/>
    <mergeCell ref="F224:F225"/>
    <mergeCell ref="G224:G225"/>
    <mergeCell ref="A209:A210"/>
    <mergeCell ref="B209:B210"/>
    <mergeCell ref="C209:C210"/>
    <mergeCell ref="D209:D210"/>
    <mergeCell ref="F209:F210"/>
    <mergeCell ref="G209:G210"/>
    <mergeCell ref="A211:A227"/>
    <mergeCell ref="B211:B227"/>
    <mergeCell ref="C211:C212"/>
    <mergeCell ref="F211:F212"/>
    <mergeCell ref="G211:G212"/>
    <mergeCell ref="C213:C215"/>
    <mergeCell ref="D213:D215"/>
    <mergeCell ref="F213:F215"/>
    <mergeCell ref="G213:G215"/>
    <mergeCell ref="C216:C217"/>
    <mergeCell ref="C220:C221"/>
    <mergeCell ref="D220:D221"/>
    <mergeCell ref="F220:F221"/>
    <mergeCell ref="G220:G221"/>
    <mergeCell ref="C222:C223"/>
    <mergeCell ref="D222:D223"/>
    <mergeCell ref="F222:F223"/>
    <mergeCell ref="G222:G223"/>
    <mergeCell ref="A205:A208"/>
    <mergeCell ref="B205:B208"/>
    <mergeCell ref="C205:C206"/>
    <mergeCell ref="D205:D206"/>
    <mergeCell ref="F205:F206"/>
    <mergeCell ref="G205:G206"/>
    <mergeCell ref="C207:C208"/>
    <mergeCell ref="D207:D208"/>
    <mergeCell ref="F207:F208"/>
    <mergeCell ref="G207:G208"/>
    <mergeCell ref="C193:C194"/>
    <mergeCell ref="D193:D194"/>
    <mergeCell ref="E193:E194"/>
    <mergeCell ref="F193:F194"/>
    <mergeCell ref="G193:G194"/>
    <mergeCell ref="A196:A203"/>
    <mergeCell ref="B196:B203"/>
    <mergeCell ref="C196:C199"/>
    <mergeCell ref="F196:F199"/>
    <mergeCell ref="G196:G199"/>
    <mergeCell ref="A186:A195"/>
    <mergeCell ref="B186:B195"/>
    <mergeCell ref="C186:C188"/>
    <mergeCell ref="D186:D188"/>
    <mergeCell ref="F186:F188"/>
    <mergeCell ref="G186:G188"/>
    <mergeCell ref="C189:C191"/>
    <mergeCell ref="D189:D191"/>
    <mergeCell ref="F189:F191"/>
    <mergeCell ref="G189:G191"/>
    <mergeCell ref="C201:C203"/>
    <mergeCell ref="D201:D203"/>
    <mergeCell ref="F201:F203"/>
    <mergeCell ref="G201:G203"/>
    <mergeCell ref="A173:A185"/>
    <mergeCell ref="B173:B185"/>
    <mergeCell ref="C173:C175"/>
    <mergeCell ref="F173:F175"/>
    <mergeCell ref="G173:G175"/>
    <mergeCell ref="C176:C178"/>
    <mergeCell ref="C182:C183"/>
    <mergeCell ref="D182:D183"/>
    <mergeCell ref="F182:F183"/>
    <mergeCell ref="G182:G183"/>
    <mergeCell ref="C184:C185"/>
    <mergeCell ref="D184:D185"/>
    <mergeCell ref="F184:F185"/>
    <mergeCell ref="G184:G185"/>
    <mergeCell ref="D176:D178"/>
    <mergeCell ref="F176:F178"/>
    <mergeCell ref="G176:G178"/>
    <mergeCell ref="C179:C181"/>
    <mergeCell ref="D179:D181"/>
    <mergeCell ref="F179:F181"/>
    <mergeCell ref="G179:G181"/>
    <mergeCell ref="A165:A172"/>
    <mergeCell ref="B165:B172"/>
    <mergeCell ref="C166:C169"/>
    <mergeCell ref="F166:F169"/>
    <mergeCell ref="G166:G169"/>
    <mergeCell ref="C170:C172"/>
    <mergeCell ref="D170:D172"/>
    <mergeCell ref="F170:F172"/>
    <mergeCell ref="G170:G172"/>
    <mergeCell ref="C157:C159"/>
    <mergeCell ref="D157:D159"/>
    <mergeCell ref="F157:F159"/>
    <mergeCell ref="G157:G159"/>
    <mergeCell ref="C160:C162"/>
    <mergeCell ref="F160:F162"/>
    <mergeCell ref="G160:G162"/>
    <mergeCell ref="A151:A164"/>
    <mergeCell ref="B151:B164"/>
    <mergeCell ref="C151:C153"/>
    <mergeCell ref="D151:D153"/>
    <mergeCell ref="F151:F153"/>
    <mergeCell ref="G151:G153"/>
    <mergeCell ref="C154:C156"/>
    <mergeCell ref="D154:D156"/>
    <mergeCell ref="F154:F156"/>
    <mergeCell ref="G154:G156"/>
    <mergeCell ref="C163:C164"/>
    <mergeCell ref="D163:D164"/>
    <mergeCell ref="E163:E164"/>
    <mergeCell ref="F163:F164"/>
    <mergeCell ref="G163:G164"/>
    <mergeCell ref="E142:E143"/>
    <mergeCell ref="F142:F143"/>
    <mergeCell ref="G142:G143"/>
    <mergeCell ref="A145:A150"/>
    <mergeCell ref="B145:B150"/>
    <mergeCell ref="C145:C147"/>
    <mergeCell ref="D145:D147"/>
    <mergeCell ref="F145:F147"/>
    <mergeCell ref="G145:G147"/>
    <mergeCell ref="C148:C150"/>
    <mergeCell ref="D148:D150"/>
    <mergeCell ref="F148:F150"/>
    <mergeCell ref="G148:G150"/>
    <mergeCell ref="C127:C129"/>
    <mergeCell ref="F127:F129"/>
    <mergeCell ref="G127:G129"/>
    <mergeCell ref="C137:C139"/>
    <mergeCell ref="D137:D139"/>
    <mergeCell ref="F137:F139"/>
    <mergeCell ref="G137:G139"/>
    <mergeCell ref="G109:G111"/>
    <mergeCell ref="A112:A144"/>
    <mergeCell ref="B112:B144"/>
    <mergeCell ref="C113:C115"/>
    <mergeCell ref="D113:D115"/>
    <mergeCell ref="F113:F115"/>
    <mergeCell ref="G113:G115"/>
    <mergeCell ref="C124:C126"/>
    <mergeCell ref="F124:F126"/>
    <mergeCell ref="G124:G126"/>
    <mergeCell ref="C140:C141"/>
    <mergeCell ref="D140:D141"/>
    <mergeCell ref="E140:E141"/>
    <mergeCell ref="F140:F141"/>
    <mergeCell ref="G140:G141"/>
    <mergeCell ref="C142:C143"/>
    <mergeCell ref="D142:D143"/>
    <mergeCell ref="A107:A111"/>
    <mergeCell ref="B107:B111"/>
    <mergeCell ref="C107:C108"/>
    <mergeCell ref="D107:D108"/>
    <mergeCell ref="F107:F108"/>
    <mergeCell ref="G107:G108"/>
    <mergeCell ref="C109:C111"/>
    <mergeCell ref="D109:D111"/>
    <mergeCell ref="F109:F111"/>
    <mergeCell ref="G99:G100"/>
    <mergeCell ref="A101:A106"/>
    <mergeCell ref="B101:B106"/>
    <mergeCell ref="C101:C102"/>
    <mergeCell ref="E101:E102"/>
    <mergeCell ref="F101:F102"/>
    <mergeCell ref="G101:G102"/>
    <mergeCell ref="C103:C104"/>
    <mergeCell ref="E103:E104"/>
    <mergeCell ref="F103:F104"/>
    <mergeCell ref="A93:A100"/>
    <mergeCell ref="B93:B100"/>
    <mergeCell ref="C96:C98"/>
    <mergeCell ref="E96:E98"/>
    <mergeCell ref="F96:F98"/>
    <mergeCell ref="G96:G98"/>
    <mergeCell ref="C99:C100"/>
    <mergeCell ref="E99:E100"/>
    <mergeCell ref="F99:F100"/>
    <mergeCell ref="G103:G104"/>
    <mergeCell ref="F50:F52"/>
    <mergeCell ref="G50:G52"/>
    <mergeCell ref="A85:A91"/>
    <mergeCell ref="B85:B91"/>
    <mergeCell ref="G65:G67"/>
    <mergeCell ref="A68:A84"/>
    <mergeCell ref="B68:B84"/>
    <mergeCell ref="C60:C61"/>
    <mergeCell ref="D60:D61"/>
    <mergeCell ref="E60:E61"/>
    <mergeCell ref="F60:F61"/>
    <mergeCell ref="G60:G61"/>
    <mergeCell ref="A65:A67"/>
    <mergeCell ref="B65:B67"/>
    <mergeCell ref="C65:C67"/>
    <mergeCell ref="D65:D67"/>
    <mergeCell ref="F65:F67"/>
    <mergeCell ref="C41:C43"/>
    <mergeCell ref="F41:F43"/>
    <mergeCell ref="G41:G43"/>
    <mergeCell ref="C44:C46"/>
    <mergeCell ref="F44:F46"/>
    <mergeCell ref="G44:G46"/>
    <mergeCell ref="A39:A64"/>
    <mergeCell ref="B39:B64"/>
    <mergeCell ref="C27:C28"/>
    <mergeCell ref="E27:E28"/>
    <mergeCell ref="F27:F28"/>
    <mergeCell ref="G27:G28"/>
    <mergeCell ref="A37:A38"/>
    <mergeCell ref="B37:B38"/>
    <mergeCell ref="C53:C55"/>
    <mergeCell ref="F53:F55"/>
    <mergeCell ref="G53:G55"/>
    <mergeCell ref="C56:C58"/>
    <mergeCell ref="F56:F58"/>
    <mergeCell ref="G56:G58"/>
    <mergeCell ref="C47:C49"/>
    <mergeCell ref="F47:F49"/>
    <mergeCell ref="G47:G49"/>
    <mergeCell ref="C50:C52"/>
    <mergeCell ref="A23:A25"/>
    <mergeCell ref="A2:A4"/>
    <mergeCell ref="B2:B4"/>
    <mergeCell ref="C4:D4"/>
    <mergeCell ref="F2:F4"/>
    <mergeCell ref="B20:B22"/>
    <mergeCell ref="B27:B36"/>
    <mergeCell ref="C2:D2"/>
    <mergeCell ref="C3:D3"/>
    <mergeCell ref="A20:A22"/>
    <mergeCell ref="A27:A36"/>
  </mergeCells>
  <pageMargins left="0.70866141732283472" right="0.70866141732283472" top="0.74803149606299213" bottom="0.74803149606299213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abSelected="1" workbookViewId="0">
      <pane xSplit="2" ySplit="3" topLeftCell="C151" activePane="bottomRight" state="frozen"/>
      <selection pane="topRight" activeCell="C1" sqref="C1"/>
      <selection pane="bottomLeft" activeCell="A4" sqref="A4"/>
      <selection pane="bottomRight" activeCell="D153" sqref="D153"/>
    </sheetView>
  </sheetViews>
  <sheetFormatPr defaultRowHeight="15" x14ac:dyDescent="0.25"/>
  <cols>
    <col min="1" max="1" width="9.140625" style="312"/>
    <col min="2" max="2" width="22.42578125" style="312" customWidth="1"/>
    <col min="3" max="3" width="7.7109375" style="204" customWidth="1"/>
    <col min="4" max="4" width="42.5703125" style="204" customWidth="1"/>
    <col min="5" max="5" width="27.42578125" style="204" customWidth="1"/>
    <col min="6" max="6" width="13.42578125" style="204" customWidth="1"/>
    <col min="7" max="7" width="13.28515625" style="312" customWidth="1"/>
    <col min="8" max="8" width="9.140625" style="204"/>
    <col min="9" max="16384" width="9.140625" style="205"/>
  </cols>
  <sheetData>
    <row r="1" spans="1:7" ht="35.25" customHeight="1" thickBot="1" x14ac:dyDescent="0.3">
      <c r="A1" s="411" t="s">
        <v>438</v>
      </c>
      <c r="B1" s="411"/>
      <c r="C1" s="411"/>
      <c r="D1" s="411"/>
      <c r="E1" s="411"/>
      <c r="F1" s="411"/>
      <c r="G1" s="411"/>
    </row>
    <row r="2" spans="1:7" ht="18" customHeight="1" x14ac:dyDescent="0.25">
      <c r="A2" s="434" t="s">
        <v>0</v>
      </c>
      <c r="B2" s="437" t="s">
        <v>1</v>
      </c>
      <c r="C2" s="412" t="s">
        <v>2</v>
      </c>
      <c r="D2" s="413"/>
      <c r="E2" s="323" t="s">
        <v>33</v>
      </c>
      <c r="F2" s="412" t="s">
        <v>36</v>
      </c>
      <c r="G2" s="418" t="s">
        <v>37</v>
      </c>
    </row>
    <row r="3" spans="1:7" ht="30" customHeight="1" thickBot="1" x14ac:dyDescent="0.3">
      <c r="A3" s="435"/>
      <c r="B3" s="429"/>
      <c r="C3" s="414"/>
      <c r="D3" s="415"/>
      <c r="E3" s="416" t="s">
        <v>398</v>
      </c>
      <c r="F3" s="414"/>
      <c r="G3" s="419"/>
    </row>
    <row r="4" spans="1:7" ht="31.5" customHeight="1" thickBot="1" x14ac:dyDescent="0.3">
      <c r="A4" s="436"/>
      <c r="B4" s="438"/>
      <c r="C4" s="206" t="s">
        <v>3</v>
      </c>
      <c r="D4" s="207"/>
      <c r="E4" s="417"/>
      <c r="F4" s="438"/>
      <c r="G4" s="208" t="s">
        <v>38</v>
      </c>
    </row>
    <row r="5" spans="1:7" ht="52.5" customHeight="1" thickBot="1" x14ac:dyDescent="0.3">
      <c r="A5" s="317">
        <v>1</v>
      </c>
      <c r="B5" s="209" t="s">
        <v>399</v>
      </c>
      <c r="C5" s="210">
        <v>1</v>
      </c>
      <c r="D5" s="211" t="s">
        <v>267</v>
      </c>
      <c r="E5" s="212" t="s">
        <v>51</v>
      </c>
      <c r="F5" s="213" t="s">
        <v>268</v>
      </c>
      <c r="G5" s="214">
        <v>100</v>
      </c>
    </row>
    <row r="6" spans="1:7" ht="108.75" customHeight="1" thickBot="1" x14ac:dyDescent="0.3">
      <c r="A6" s="215"/>
      <c r="B6" s="209"/>
      <c r="C6" s="210">
        <v>2</v>
      </c>
      <c r="D6" s="211" t="s">
        <v>269</v>
      </c>
      <c r="E6" s="212" t="s">
        <v>51</v>
      </c>
      <c r="F6" s="213" t="s">
        <v>268</v>
      </c>
      <c r="G6" s="214">
        <v>100</v>
      </c>
    </row>
    <row r="7" spans="1:7" ht="42" customHeight="1" thickBot="1" x14ac:dyDescent="0.3">
      <c r="A7" s="215"/>
      <c r="B7" s="216"/>
      <c r="C7" s="210">
        <v>3</v>
      </c>
      <c r="D7" s="211" t="s">
        <v>270</v>
      </c>
      <c r="E7" s="212" t="s">
        <v>51</v>
      </c>
      <c r="F7" s="213" t="s">
        <v>268</v>
      </c>
      <c r="G7" s="214">
        <v>100</v>
      </c>
    </row>
    <row r="8" spans="1:7" ht="43.5" customHeight="1" thickBot="1" x14ac:dyDescent="0.3">
      <c r="A8" s="215"/>
      <c r="B8" s="216"/>
      <c r="C8" s="210">
        <v>4</v>
      </c>
      <c r="D8" s="211" t="s">
        <v>271</v>
      </c>
      <c r="E8" s="212" t="s">
        <v>51</v>
      </c>
      <c r="F8" s="213" t="s">
        <v>268</v>
      </c>
      <c r="G8" s="214">
        <v>100</v>
      </c>
    </row>
    <row r="9" spans="1:7" ht="43.5" customHeight="1" thickBot="1" x14ac:dyDescent="0.3">
      <c r="A9" s="215"/>
      <c r="B9" s="216"/>
      <c r="C9" s="210">
        <v>5</v>
      </c>
      <c r="D9" s="211" t="s">
        <v>272</v>
      </c>
      <c r="E9" s="212" t="s">
        <v>51</v>
      </c>
      <c r="F9" s="213" t="s">
        <v>268</v>
      </c>
      <c r="G9" s="214">
        <v>100</v>
      </c>
    </row>
    <row r="10" spans="1:7" ht="42.75" customHeight="1" thickBot="1" x14ac:dyDescent="0.3">
      <c r="A10" s="215"/>
      <c r="B10" s="216"/>
      <c r="C10" s="210">
        <v>6</v>
      </c>
      <c r="D10" s="211" t="s">
        <v>273</v>
      </c>
      <c r="E10" s="212" t="s">
        <v>51</v>
      </c>
      <c r="F10" s="213" t="s">
        <v>268</v>
      </c>
      <c r="G10" s="214">
        <v>100</v>
      </c>
    </row>
    <row r="11" spans="1:7" ht="78" customHeight="1" thickBot="1" x14ac:dyDescent="0.3">
      <c r="A11" s="215"/>
      <c r="B11" s="216"/>
      <c r="C11" s="210">
        <v>7</v>
      </c>
      <c r="D11" s="211" t="s">
        <v>274</v>
      </c>
      <c r="E11" s="212" t="s">
        <v>51</v>
      </c>
      <c r="F11" s="213" t="s">
        <v>268</v>
      </c>
      <c r="G11" s="214">
        <v>300</v>
      </c>
    </row>
    <row r="12" spans="1:7" ht="44.25" customHeight="1" thickBot="1" x14ac:dyDescent="0.3">
      <c r="A12" s="215"/>
      <c r="B12" s="216"/>
      <c r="C12" s="210">
        <v>8</v>
      </c>
      <c r="D12" s="211" t="s">
        <v>275</v>
      </c>
      <c r="E12" s="212" t="s">
        <v>51</v>
      </c>
      <c r="F12" s="213" t="s">
        <v>268</v>
      </c>
      <c r="G12" s="214">
        <v>100</v>
      </c>
    </row>
    <row r="13" spans="1:7" ht="42" customHeight="1" thickBot="1" x14ac:dyDescent="0.3">
      <c r="A13" s="215"/>
      <c r="B13" s="216"/>
      <c r="C13" s="217">
        <v>9</v>
      </c>
      <c r="D13" s="218" t="s">
        <v>276</v>
      </c>
      <c r="E13" s="219" t="s">
        <v>51</v>
      </c>
      <c r="F13" s="220" t="s">
        <v>268</v>
      </c>
      <c r="G13" s="221">
        <v>100</v>
      </c>
    </row>
    <row r="14" spans="1:7" ht="39" customHeight="1" thickBot="1" x14ac:dyDescent="0.3">
      <c r="A14" s="215"/>
      <c r="B14" s="222"/>
      <c r="C14" s="223">
        <v>10</v>
      </c>
      <c r="D14" s="224" t="s">
        <v>277</v>
      </c>
      <c r="E14" s="225" t="s">
        <v>51</v>
      </c>
      <c r="F14" s="226" t="s">
        <v>268</v>
      </c>
      <c r="G14" s="227">
        <v>100</v>
      </c>
    </row>
    <row r="15" spans="1:7" ht="102.75" thickBot="1" x14ac:dyDescent="0.3">
      <c r="A15" s="215"/>
      <c r="B15" s="216"/>
      <c r="C15" s="210">
        <v>11</v>
      </c>
      <c r="D15" s="211" t="s">
        <v>278</v>
      </c>
      <c r="E15" s="212" t="s">
        <v>51</v>
      </c>
      <c r="F15" s="213" t="s">
        <v>268</v>
      </c>
      <c r="G15" s="214">
        <v>100</v>
      </c>
    </row>
    <row r="16" spans="1:7" ht="54.75" customHeight="1" thickBot="1" x14ac:dyDescent="0.3">
      <c r="A16" s="215"/>
      <c r="B16" s="216"/>
      <c r="C16" s="228">
        <v>12</v>
      </c>
      <c r="D16" s="307" t="s">
        <v>279</v>
      </c>
      <c r="E16" s="229" t="s">
        <v>51</v>
      </c>
      <c r="F16" s="230" t="s">
        <v>268</v>
      </c>
      <c r="G16" s="231">
        <v>100</v>
      </c>
    </row>
    <row r="17" spans="1:7" ht="78.75" customHeight="1" thickBot="1" x14ac:dyDescent="0.3">
      <c r="A17" s="215"/>
      <c r="B17" s="222"/>
      <c r="C17" s="223">
        <v>13</v>
      </c>
      <c r="D17" s="232" t="s">
        <v>423</v>
      </c>
      <c r="E17" s="233" t="s">
        <v>280</v>
      </c>
      <c r="F17" s="234" t="s">
        <v>268</v>
      </c>
      <c r="G17" s="235">
        <v>100</v>
      </c>
    </row>
    <row r="18" spans="1:7" ht="44.25" customHeight="1" thickBot="1" x14ac:dyDescent="0.3">
      <c r="A18" s="236"/>
      <c r="B18" s="237"/>
      <c r="C18" s="210">
        <v>14</v>
      </c>
      <c r="D18" s="211" t="s">
        <v>424</v>
      </c>
      <c r="E18" s="212" t="s">
        <v>280</v>
      </c>
      <c r="F18" s="213" t="s">
        <v>268</v>
      </c>
      <c r="G18" s="214">
        <v>100</v>
      </c>
    </row>
    <row r="19" spans="1:7" ht="41.25" customHeight="1" thickBot="1" x14ac:dyDescent="0.3">
      <c r="A19" s="236"/>
      <c r="B19" s="237"/>
      <c r="C19" s="217">
        <v>15</v>
      </c>
      <c r="D19" s="218" t="s">
        <v>281</v>
      </c>
      <c r="E19" s="219" t="s">
        <v>282</v>
      </c>
      <c r="F19" s="220" t="s">
        <v>268</v>
      </c>
      <c r="G19" s="221">
        <v>100</v>
      </c>
    </row>
    <row r="20" spans="1:7" ht="77.25" customHeight="1" thickBot="1" x14ac:dyDescent="0.3">
      <c r="A20" s="236"/>
      <c r="B20" s="238"/>
      <c r="C20" s="223">
        <v>16</v>
      </c>
      <c r="D20" s="239" t="s">
        <v>283</v>
      </c>
      <c r="E20" s="239" t="s">
        <v>139</v>
      </c>
      <c r="F20" s="240" t="s">
        <v>268</v>
      </c>
      <c r="G20" s="227">
        <v>100</v>
      </c>
    </row>
    <row r="21" spans="1:7" ht="39" thickBot="1" x14ac:dyDescent="0.3">
      <c r="A21" s="236"/>
      <c r="B21" s="237"/>
      <c r="C21" s="217">
        <v>17</v>
      </c>
      <c r="D21" s="218" t="s">
        <v>426</v>
      </c>
      <c r="E21" s="219" t="s">
        <v>69</v>
      </c>
      <c r="F21" s="220" t="s">
        <v>268</v>
      </c>
      <c r="G21" s="221">
        <v>100</v>
      </c>
    </row>
    <row r="22" spans="1:7" ht="51" customHeight="1" thickBot="1" x14ac:dyDescent="0.3">
      <c r="A22" s="236"/>
      <c r="B22" s="238"/>
      <c r="C22" s="241">
        <v>18</v>
      </c>
      <c r="D22" s="242" t="s">
        <v>425</v>
      </c>
      <c r="E22" s="243" t="s">
        <v>78</v>
      </c>
      <c r="F22" s="244" t="s">
        <v>268</v>
      </c>
      <c r="G22" s="245">
        <v>100</v>
      </c>
    </row>
    <row r="23" spans="1:7" ht="21.75" customHeight="1" thickBot="1" x14ac:dyDescent="0.3">
      <c r="A23" s="246"/>
      <c r="B23" s="247" t="s">
        <v>417</v>
      </c>
      <c r="C23" s="248"/>
      <c r="D23" s="247"/>
      <c r="E23" s="246"/>
      <c r="F23" s="247"/>
      <c r="G23" s="249">
        <f>G5+G6+G7+G8+G9+G10+G11+G12+G13+G14+G15+G16+G17+G18+G19+G20+G21+G22</f>
        <v>2000</v>
      </c>
    </row>
    <row r="24" spans="1:7" ht="54" customHeight="1" thickBot="1" x14ac:dyDescent="0.3">
      <c r="A24" s="250">
        <v>2</v>
      </c>
      <c r="B24" s="250" t="s">
        <v>284</v>
      </c>
      <c r="C24" s="251">
        <v>1</v>
      </c>
      <c r="D24" s="252" t="s">
        <v>285</v>
      </c>
      <c r="E24" s="219" t="s">
        <v>259</v>
      </c>
      <c r="F24" s="253" t="s">
        <v>268</v>
      </c>
      <c r="G24" s="254">
        <v>450</v>
      </c>
    </row>
    <row r="25" spans="1:7" ht="51.75" customHeight="1" thickBot="1" x14ac:dyDescent="0.3">
      <c r="A25" s="250"/>
      <c r="B25" s="250"/>
      <c r="C25" s="228">
        <v>2</v>
      </c>
      <c r="D25" s="255" t="s">
        <v>286</v>
      </c>
      <c r="E25" s="256" t="s">
        <v>259</v>
      </c>
      <c r="F25" s="257" t="s">
        <v>268</v>
      </c>
      <c r="G25" s="231">
        <v>500</v>
      </c>
    </row>
    <row r="26" spans="1:7" ht="55.5" customHeight="1" thickBot="1" x14ac:dyDescent="0.3">
      <c r="A26" s="250"/>
      <c r="B26" s="258"/>
      <c r="C26" s="206">
        <v>3</v>
      </c>
      <c r="D26" s="256" t="s">
        <v>287</v>
      </c>
      <c r="E26" s="256" t="s">
        <v>259</v>
      </c>
      <c r="F26" s="259" t="s">
        <v>268</v>
      </c>
      <c r="G26" s="260">
        <v>50</v>
      </c>
    </row>
    <row r="27" spans="1:7" ht="21.75" customHeight="1" thickBot="1" x14ac:dyDescent="0.3">
      <c r="A27" s="246"/>
      <c r="B27" s="247" t="s">
        <v>417</v>
      </c>
      <c r="C27" s="248"/>
      <c r="D27" s="247"/>
      <c r="E27" s="246"/>
      <c r="F27" s="247"/>
      <c r="G27" s="249">
        <f>G24+G25+G26</f>
        <v>1000</v>
      </c>
    </row>
    <row r="28" spans="1:7" ht="54" customHeight="1" thickBot="1" x14ac:dyDescent="0.3">
      <c r="A28" s="437">
        <v>3</v>
      </c>
      <c r="B28" s="437" t="s">
        <v>418</v>
      </c>
      <c r="C28" s="261">
        <v>1</v>
      </c>
      <c r="D28" s="314" t="s">
        <v>419</v>
      </c>
      <c r="E28" s="262" t="s">
        <v>49</v>
      </c>
      <c r="F28" s="263" t="s">
        <v>268</v>
      </c>
      <c r="G28" s="261">
        <v>550</v>
      </c>
    </row>
    <row r="29" spans="1:7" ht="51.75" customHeight="1" thickBot="1" x14ac:dyDescent="0.3">
      <c r="A29" s="429"/>
      <c r="B29" s="429"/>
      <c r="C29" s="264">
        <v>2</v>
      </c>
      <c r="D29" s="212" t="s">
        <v>420</v>
      </c>
      <c r="E29" s="265" t="s">
        <v>49</v>
      </c>
      <c r="F29" s="266" t="s">
        <v>268</v>
      </c>
      <c r="G29" s="264">
        <v>230</v>
      </c>
    </row>
    <row r="30" spans="1:7" ht="55.5" customHeight="1" thickBot="1" x14ac:dyDescent="0.3">
      <c r="A30" s="429"/>
      <c r="B30" s="429"/>
      <c r="C30" s="264">
        <v>3</v>
      </c>
      <c r="D30" s="212" t="s">
        <v>421</v>
      </c>
      <c r="E30" s="265" t="s">
        <v>49</v>
      </c>
      <c r="F30" s="266" t="s">
        <v>268</v>
      </c>
      <c r="G30" s="264">
        <v>120</v>
      </c>
    </row>
    <row r="31" spans="1:7" ht="55.5" customHeight="1" thickBot="1" x14ac:dyDescent="0.3">
      <c r="A31" s="439"/>
      <c r="B31" s="439"/>
      <c r="C31" s="264">
        <v>4</v>
      </c>
      <c r="D31" s="212" t="s">
        <v>422</v>
      </c>
      <c r="E31" s="265" t="s">
        <v>49</v>
      </c>
      <c r="F31" s="266" t="s">
        <v>268</v>
      </c>
      <c r="G31" s="264">
        <v>100</v>
      </c>
    </row>
    <row r="32" spans="1:7" ht="21.75" customHeight="1" thickBot="1" x14ac:dyDescent="0.3">
      <c r="A32" s="246"/>
      <c r="B32" s="247" t="s">
        <v>417</v>
      </c>
      <c r="C32" s="248"/>
      <c r="D32" s="247"/>
      <c r="E32" s="246"/>
      <c r="F32" s="247"/>
      <c r="G32" s="249">
        <f>G28+G29+G30+G31</f>
        <v>1000</v>
      </c>
    </row>
    <row r="33" spans="1:7" ht="66" customHeight="1" thickBot="1" x14ac:dyDescent="0.3">
      <c r="A33" s="428">
        <v>4</v>
      </c>
      <c r="B33" s="428" t="s">
        <v>288</v>
      </c>
      <c r="C33" s="210">
        <v>1</v>
      </c>
      <c r="D33" s="211" t="s">
        <v>289</v>
      </c>
      <c r="E33" s="212" t="s">
        <v>290</v>
      </c>
      <c r="F33" s="213" t="s">
        <v>268</v>
      </c>
      <c r="G33" s="214">
        <v>250</v>
      </c>
    </row>
    <row r="34" spans="1:7" ht="51.75" thickBot="1" x14ac:dyDescent="0.3">
      <c r="A34" s="429"/>
      <c r="B34" s="429"/>
      <c r="C34" s="210">
        <v>2</v>
      </c>
      <c r="D34" s="211" t="s">
        <v>291</v>
      </c>
      <c r="E34" s="212" t="s">
        <v>49</v>
      </c>
      <c r="F34" s="213" t="s">
        <v>268</v>
      </c>
      <c r="G34" s="214">
        <v>250</v>
      </c>
    </row>
    <row r="35" spans="1:7" ht="51.75" thickBot="1" x14ac:dyDescent="0.3">
      <c r="A35" s="429"/>
      <c r="B35" s="429"/>
      <c r="C35" s="210">
        <v>3</v>
      </c>
      <c r="D35" s="212" t="s">
        <v>292</v>
      </c>
      <c r="E35" s="212" t="s">
        <v>49</v>
      </c>
      <c r="F35" s="213" t="s">
        <v>268</v>
      </c>
      <c r="G35" s="214">
        <v>200</v>
      </c>
    </row>
    <row r="36" spans="1:7" ht="51.75" thickBot="1" x14ac:dyDescent="0.3">
      <c r="A36" s="429"/>
      <c r="B36" s="429"/>
      <c r="C36" s="210">
        <v>4</v>
      </c>
      <c r="D36" s="212" t="s">
        <v>458</v>
      </c>
      <c r="E36" s="212" t="s">
        <v>49</v>
      </c>
      <c r="F36" s="213" t="s">
        <v>268</v>
      </c>
      <c r="G36" s="214">
        <v>150</v>
      </c>
    </row>
    <row r="37" spans="1:7" ht="51.75" thickBot="1" x14ac:dyDescent="0.3">
      <c r="A37" s="430"/>
      <c r="B37" s="430"/>
      <c r="C37" s="210">
        <v>5</v>
      </c>
      <c r="D37" s="212" t="s">
        <v>457</v>
      </c>
      <c r="E37" s="212" t="s">
        <v>49</v>
      </c>
      <c r="F37" s="213" t="s">
        <v>268</v>
      </c>
      <c r="G37" s="214">
        <v>150</v>
      </c>
    </row>
    <row r="38" spans="1:7" ht="21.75" customHeight="1" thickBot="1" x14ac:dyDescent="0.3">
      <c r="A38" s="246"/>
      <c r="B38" s="247" t="s">
        <v>417</v>
      </c>
      <c r="C38" s="248"/>
      <c r="D38" s="247"/>
      <c r="E38" s="246"/>
      <c r="F38" s="247"/>
      <c r="G38" s="249">
        <f>G33+G34+G35+G36+G37</f>
        <v>1000</v>
      </c>
    </row>
    <row r="39" spans="1:7" ht="39" thickBot="1" x14ac:dyDescent="0.3">
      <c r="A39" s="428">
        <v>5</v>
      </c>
      <c r="B39" s="428" t="s">
        <v>7</v>
      </c>
      <c r="C39" s="210">
        <v>1</v>
      </c>
      <c r="D39" s="212" t="s">
        <v>427</v>
      </c>
      <c r="E39" s="212" t="s">
        <v>295</v>
      </c>
      <c r="F39" s="213" t="s">
        <v>268</v>
      </c>
      <c r="G39" s="214">
        <v>600</v>
      </c>
    </row>
    <row r="40" spans="1:7" ht="39" customHeight="1" thickBot="1" x14ac:dyDescent="0.3">
      <c r="A40" s="429"/>
      <c r="B40" s="429"/>
      <c r="C40" s="210">
        <v>2</v>
      </c>
      <c r="D40" s="212" t="s">
        <v>296</v>
      </c>
      <c r="E40" s="212" t="s">
        <v>51</v>
      </c>
      <c r="F40" s="213" t="s">
        <v>268</v>
      </c>
      <c r="G40" s="214">
        <v>200</v>
      </c>
    </row>
    <row r="41" spans="1:7" ht="39" customHeight="1" thickBot="1" x14ac:dyDescent="0.3">
      <c r="A41" s="429"/>
      <c r="B41" s="429"/>
      <c r="C41" s="315"/>
      <c r="D41" s="212" t="s">
        <v>469</v>
      </c>
      <c r="E41" s="219"/>
      <c r="F41" s="213"/>
      <c r="G41" s="214">
        <v>100</v>
      </c>
    </row>
    <row r="42" spans="1:7" ht="50.25" customHeight="1" thickBot="1" x14ac:dyDescent="0.3">
      <c r="A42" s="430"/>
      <c r="B42" s="430"/>
      <c r="C42" s="210">
        <v>3</v>
      </c>
      <c r="D42" s="212" t="s">
        <v>297</v>
      </c>
      <c r="E42" s="219" t="s">
        <v>51</v>
      </c>
      <c r="F42" s="213" t="s">
        <v>268</v>
      </c>
      <c r="G42" s="214">
        <v>100</v>
      </c>
    </row>
    <row r="43" spans="1:7" ht="21.75" customHeight="1" thickBot="1" x14ac:dyDescent="0.3">
      <c r="A43" s="246"/>
      <c r="B43" s="247" t="s">
        <v>417</v>
      </c>
      <c r="C43" s="248"/>
      <c r="D43" s="247"/>
      <c r="E43" s="246"/>
      <c r="F43" s="247"/>
      <c r="G43" s="249">
        <f>G39+G40+G41+G42</f>
        <v>1000</v>
      </c>
    </row>
    <row r="44" spans="1:7" ht="43.5" customHeight="1" thickBot="1" x14ac:dyDescent="0.3">
      <c r="A44" s="267">
        <v>6</v>
      </c>
      <c r="B44" s="267" t="s">
        <v>9</v>
      </c>
      <c r="C44" s="228">
        <v>1</v>
      </c>
      <c r="D44" s="255" t="s">
        <v>298</v>
      </c>
      <c r="E44" s="256" t="s">
        <v>400</v>
      </c>
      <c r="F44" s="268" t="s">
        <v>268</v>
      </c>
      <c r="G44" s="231">
        <v>800</v>
      </c>
    </row>
    <row r="45" spans="1:7" ht="65.25" customHeight="1" thickBot="1" x14ac:dyDescent="0.3">
      <c r="A45" s="269"/>
      <c r="B45" s="269"/>
      <c r="C45" s="228">
        <v>2</v>
      </c>
      <c r="D45" s="255" t="s">
        <v>299</v>
      </c>
      <c r="E45" s="256" t="s">
        <v>400</v>
      </c>
      <c r="F45" s="268" t="s">
        <v>268</v>
      </c>
      <c r="G45" s="231">
        <v>200</v>
      </c>
    </row>
    <row r="46" spans="1:7" ht="21.75" customHeight="1" thickBot="1" x14ac:dyDescent="0.3">
      <c r="A46" s="246"/>
      <c r="B46" s="247" t="s">
        <v>417</v>
      </c>
      <c r="C46" s="248"/>
      <c r="D46" s="247"/>
      <c r="E46" s="246"/>
      <c r="F46" s="247"/>
      <c r="G46" s="249">
        <f>G44+G45</f>
        <v>1000</v>
      </c>
    </row>
    <row r="47" spans="1:7" ht="52.5" customHeight="1" thickBot="1" x14ac:dyDescent="0.3">
      <c r="A47" s="267">
        <v>7</v>
      </c>
      <c r="B47" s="267" t="s">
        <v>300</v>
      </c>
      <c r="C47" s="228">
        <v>1</v>
      </c>
      <c r="D47" s="255" t="s">
        <v>301</v>
      </c>
      <c r="E47" s="256" t="s">
        <v>261</v>
      </c>
      <c r="F47" s="268" t="s">
        <v>268</v>
      </c>
      <c r="G47" s="231">
        <v>150</v>
      </c>
    </row>
    <row r="48" spans="1:7" ht="55.5" customHeight="1" thickBot="1" x14ac:dyDescent="0.3">
      <c r="A48" s="269"/>
      <c r="B48" s="269"/>
      <c r="C48" s="228">
        <v>2</v>
      </c>
      <c r="D48" s="307" t="s">
        <v>302</v>
      </c>
      <c r="E48" s="256" t="s">
        <v>261</v>
      </c>
      <c r="F48" s="230" t="s">
        <v>268</v>
      </c>
      <c r="G48" s="231">
        <v>350</v>
      </c>
    </row>
    <row r="49" spans="1:7" ht="55.5" customHeight="1" thickBot="1" x14ac:dyDescent="0.3">
      <c r="A49" s="269"/>
      <c r="B49" s="269"/>
      <c r="C49" s="228">
        <v>3</v>
      </c>
      <c r="D49" s="307" t="s">
        <v>303</v>
      </c>
      <c r="E49" s="256" t="s">
        <v>261</v>
      </c>
      <c r="F49" s="230" t="s">
        <v>268</v>
      </c>
      <c r="G49" s="231">
        <v>200</v>
      </c>
    </row>
    <row r="50" spans="1:7" ht="54" customHeight="1" thickBot="1" x14ac:dyDescent="0.3">
      <c r="A50" s="269"/>
      <c r="B50" s="269"/>
      <c r="C50" s="228">
        <v>4</v>
      </c>
      <c r="D50" s="307" t="s">
        <v>304</v>
      </c>
      <c r="E50" s="256" t="s">
        <v>261</v>
      </c>
      <c r="F50" s="230" t="s">
        <v>268</v>
      </c>
      <c r="G50" s="231">
        <v>150</v>
      </c>
    </row>
    <row r="51" spans="1:7" ht="54" customHeight="1" thickBot="1" x14ac:dyDescent="0.3">
      <c r="A51" s="270"/>
      <c r="B51" s="270"/>
      <c r="C51" s="271">
        <v>5</v>
      </c>
      <c r="D51" s="272" t="s">
        <v>305</v>
      </c>
      <c r="E51" s="273" t="s">
        <v>261</v>
      </c>
      <c r="F51" s="274" t="s">
        <v>268</v>
      </c>
      <c r="G51" s="275">
        <v>150</v>
      </c>
    </row>
    <row r="52" spans="1:7" ht="16.5" customHeight="1" thickBot="1" x14ac:dyDescent="0.3">
      <c r="A52" s="246"/>
      <c r="B52" s="247" t="s">
        <v>417</v>
      </c>
      <c r="C52" s="248"/>
      <c r="D52" s="247"/>
      <c r="E52" s="246"/>
      <c r="F52" s="247"/>
      <c r="G52" s="249">
        <f>G47+G48+G49+G50+G51</f>
        <v>1000</v>
      </c>
    </row>
    <row r="53" spans="1:7" ht="53.25" customHeight="1" thickBot="1" x14ac:dyDescent="0.3">
      <c r="A53" s="267">
        <v>8</v>
      </c>
      <c r="B53" s="267" t="s">
        <v>11</v>
      </c>
      <c r="C53" s="228">
        <v>1</v>
      </c>
      <c r="D53" s="307" t="s">
        <v>104</v>
      </c>
      <c r="E53" s="256" t="s">
        <v>261</v>
      </c>
      <c r="F53" s="276">
        <v>43344</v>
      </c>
      <c r="G53" s="231">
        <v>84</v>
      </c>
    </row>
    <row r="54" spans="1:7" ht="54" customHeight="1" thickBot="1" x14ac:dyDescent="0.3">
      <c r="A54" s="269"/>
      <c r="B54" s="269"/>
      <c r="C54" s="228">
        <v>2</v>
      </c>
      <c r="D54" s="307" t="s">
        <v>97</v>
      </c>
      <c r="E54" s="256" t="s">
        <v>261</v>
      </c>
      <c r="F54" s="276">
        <v>43344</v>
      </c>
      <c r="G54" s="231">
        <v>42</v>
      </c>
    </row>
    <row r="55" spans="1:7" ht="53.25" customHeight="1" thickBot="1" x14ac:dyDescent="0.3">
      <c r="A55" s="269"/>
      <c r="B55" s="269"/>
      <c r="C55" s="228">
        <v>3</v>
      </c>
      <c r="D55" s="307" t="s">
        <v>98</v>
      </c>
      <c r="E55" s="256" t="s">
        <v>261</v>
      </c>
      <c r="F55" s="277">
        <v>43344</v>
      </c>
      <c r="G55" s="231">
        <v>42</v>
      </c>
    </row>
    <row r="56" spans="1:7" ht="54.75" customHeight="1" thickBot="1" x14ac:dyDescent="0.3">
      <c r="A56" s="269"/>
      <c r="B56" s="269"/>
      <c r="C56" s="228">
        <v>4</v>
      </c>
      <c r="D56" s="307" t="s">
        <v>439</v>
      </c>
      <c r="E56" s="256" t="s">
        <v>261</v>
      </c>
      <c r="F56" s="276">
        <v>43344</v>
      </c>
      <c r="G56" s="231">
        <v>84</v>
      </c>
    </row>
    <row r="57" spans="1:7" ht="54" customHeight="1" thickBot="1" x14ac:dyDescent="0.3">
      <c r="A57" s="269"/>
      <c r="B57" s="269"/>
      <c r="C57" s="228">
        <v>5</v>
      </c>
      <c r="D57" s="307" t="s">
        <v>440</v>
      </c>
      <c r="E57" s="256" t="s">
        <v>261</v>
      </c>
      <c r="F57" s="276">
        <v>43344</v>
      </c>
      <c r="G57" s="231">
        <v>84</v>
      </c>
    </row>
    <row r="58" spans="1:7" ht="54.75" customHeight="1" thickBot="1" x14ac:dyDescent="0.3">
      <c r="A58" s="269"/>
      <c r="B58" s="269"/>
      <c r="C58" s="228">
        <v>6</v>
      </c>
      <c r="D58" s="307" t="s">
        <v>441</v>
      </c>
      <c r="E58" s="256" t="s">
        <v>261</v>
      </c>
      <c r="F58" s="276">
        <v>43344</v>
      </c>
      <c r="G58" s="231">
        <v>42</v>
      </c>
    </row>
    <row r="59" spans="1:7" ht="50.25" customHeight="1" thickBot="1" x14ac:dyDescent="0.3">
      <c r="A59" s="269"/>
      <c r="B59" s="269"/>
      <c r="C59" s="228">
        <v>7</v>
      </c>
      <c r="D59" s="307" t="s">
        <v>442</v>
      </c>
      <c r="E59" s="256" t="s">
        <v>261</v>
      </c>
      <c r="F59" s="276">
        <v>43344</v>
      </c>
      <c r="G59" s="231">
        <v>42</v>
      </c>
    </row>
    <row r="60" spans="1:7" ht="54.75" customHeight="1" thickBot="1" x14ac:dyDescent="0.3">
      <c r="A60" s="269"/>
      <c r="B60" s="269"/>
      <c r="C60" s="228">
        <v>8</v>
      </c>
      <c r="D60" s="307" t="s">
        <v>443</v>
      </c>
      <c r="E60" s="256" t="s">
        <v>261</v>
      </c>
      <c r="F60" s="278" t="s">
        <v>268</v>
      </c>
      <c r="G60" s="231">
        <v>100</v>
      </c>
    </row>
    <row r="61" spans="1:7" ht="55.5" customHeight="1" thickBot="1" x14ac:dyDescent="0.3">
      <c r="A61" s="269"/>
      <c r="B61" s="269"/>
      <c r="C61" s="228">
        <v>9</v>
      </c>
      <c r="D61" s="307" t="s">
        <v>444</v>
      </c>
      <c r="E61" s="256" t="s">
        <v>261</v>
      </c>
      <c r="F61" s="278" t="s">
        <v>268</v>
      </c>
      <c r="G61" s="231">
        <v>100</v>
      </c>
    </row>
    <row r="62" spans="1:7" ht="55.5" customHeight="1" thickBot="1" x14ac:dyDescent="0.3">
      <c r="A62" s="269"/>
      <c r="B62" s="269"/>
      <c r="C62" s="228">
        <v>10</v>
      </c>
      <c r="D62" s="307" t="s">
        <v>445</v>
      </c>
      <c r="E62" s="256" t="s">
        <v>261</v>
      </c>
      <c r="F62" s="278" t="s">
        <v>268</v>
      </c>
      <c r="G62" s="231">
        <v>80</v>
      </c>
    </row>
    <row r="63" spans="1:7" ht="54.75" customHeight="1" thickBot="1" x14ac:dyDescent="0.3">
      <c r="A63" s="269"/>
      <c r="B63" s="269"/>
      <c r="C63" s="228">
        <v>11</v>
      </c>
      <c r="D63" s="307" t="s">
        <v>446</v>
      </c>
      <c r="E63" s="256" t="s">
        <v>261</v>
      </c>
      <c r="F63" s="278" t="s">
        <v>268</v>
      </c>
      <c r="G63" s="231">
        <v>100</v>
      </c>
    </row>
    <row r="64" spans="1:7" ht="57.75" customHeight="1" thickBot="1" x14ac:dyDescent="0.3">
      <c r="A64" s="269"/>
      <c r="B64" s="269"/>
      <c r="C64" s="228">
        <v>12</v>
      </c>
      <c r="D64" s="307" t="s">
        <v>459</v>
      </c>
      <c r="E64" s="279" t="s">
        <v>261</v>
      </c>
      <c r="F64" s="278" t="s">
        <v>268</v>
      </c>
      <c r="G64" s="231">
        <v>200</v>
      </c>
    </row>
    <row r="65" spans="1:7" ht="15.75" customHeight="1" thickBot="1" x14ac:dyDescent="0.3">
      <c r="A65" s="246"/>
      <c r="B65" s="247" t="s">
        <v>417</v>
      </c>
      <c r="C65" s="248"/>
      <c r="D65" s="247"/>
      <c r="E65" s="246"/>
      <c r="F65" s="247"/>
      <c r="G65" s="249">
        <f>G53+G54+G55+G56+G57+G58+G59+G60+G61+G62+G63+G64</f>
        <v>1000</v>
      </c>
    </row>
    <row r="66" spans="1:7" ht="33.75" customHeight="1" thickBot="1" x14ac:dyDescent="0.3">
      <c r="A66" s="267">
        <v>9</v>
      </c>
      <c r="B66" s="280" t="s">
        <v>454</v>
      </c>
      <c r="C66" s="281"/>
      <c r="D66" s="282"/>
      <c r="E66" s="282"/>
      <c r="F66" s="283"/>
      <c r="G66" s="284"/>
    </row>
    <row r="67" spans="1:7" ht="42.75" customHeight="1" thickBot="1" x14ac:dyDescent="0.3">
      <c r="A67" s="428">
        <v>10</v>
      </c>
      <c r="B67" s="428" t="s">
        <v>315</v>
      </c>
      <c r="C67" s="210">
        <v>1</v>
      </c>
      <c r="D67" s="212" t="s">
        <v>316</v>
      </c>
      <c r="E67" s="212" t="s">
        <v>317</v>
      </c>
      <c r="F67" s="213" t="s">
        <v>268</v>
      </c>
      <c r="G67" s="214">
        <v>200</v>
      </c>
    </row>
    <row r="68" spans="1:7" ht="43.5" customHeight="1" thickBot="1" x14ac:dyDescent="0.3">
      <c r="A68" s="429"/>
      <c r="B68" s="429"/>
      <c r="C68" s="210">
        <v>2</v>
      </c>
      <c r="D68" s="212" t="s">
        <v>455</v>
      </c>
      <c r="E68" s="212" t="s">
        <v>61</v>
      </c>
      <c r="F68" s="213" t="s">
        <v>268</v>
      </c>
      <c r="G68" s="214">
        <v>129.6</v>
      </c>
    </row>
    <row r="69" spans="1:7" ht="52.5" customHeight="1" thickBot="1" x14ac:dyDescent="0.3">
      <c r="A69" s="429"/>
      <c r="B69" s="429"/>
      <c r="C69" s="210">
        <v>3</v>
      </c>
      <c r="D69" s="212" t="s">
        <v>318</v>
      </c>
      <c r="E69" s="212" t="s">
        <v>282</v>
      </c>
      <c r="F69" s="213" t="s">
        <v>268</v>
      </c>
      <c r="G69" s="214">
        <v>500</v>
      </c>
    </row>
    <row r="70" spans="1:7" ht="65.25" customHeight="1" thickBot="1" x14ac:dyDescent="0.3">
      <c r="A70" s="430"/>
      <c r="B70" s="430"/>
      <c r="C70" s="210">
        <v>4</v>
      </c>
      <c r="D70" s="212" t="s">
        <v>319</v>
      </c>
      <c r="E70" s="212" t="s">
        <v>317</v>
      </c>
      <c r="F70" s="213" t="s">
        <v>268</v>
      </c>
      <c r="G70" s="214">
        <v>170.4</v>
      </c>
    </row>
    <row r="71" spans="1:7" ht="16.5" customHeight="1" thickBot="1" x14ac:dyDescent="0.3">
      <c r="A71" s="246"/>
      <c r="B71" s="247" t="s">
        <v>417</v>
      </c>
      <c r="C71" s="248"/>
      <c r="D71" s="247"/>
      <c r="E71" s="246"/>
      <c r="F71" s="247"/>
      <c r="G71" s="249">
        <f>G67+G68+G69+G70</f>
        <v>1000</v>
      </c>
    </row>
    <row r="72" spans="1:7" ht="29.25" thickBot="1" x14ac:dyDescent="0.3">
      <c r="A72" s="285">
        <v>11</v>
      </c>
      <c r="B72" s="286" t="s">
        <v>401</v>
      </c>
      <c r="C72" s="210"/>
      <c r="D72" s="287"/>
      <c r="E72" s="219"/>
      <c r="F72" s="288"/>
      <c r="G72" s="214"/>
    </row>
    <row r="73" spans="1:7" ht="51" customHeight="1" thickBot="1" x14ac:dyDescent="0.3">
      <c r="A73" s="267">
        <v>12</v>
      </c>
      <c r="B73" s="267" t="s">
        <v>13</v>
      </c>
      <c r="C73" s="228">
        <v>1</v>
      </c>
      <c r="D73" s="289" t="s">
        <v>447</v>
      </c>
      <c r="E73" s="256" t="s">
        <v>402</v>
      </c>
      <c r="F73" s="257" t="s">
        <v>268</v>
      </c>
      <c r="G73" s="231">
        <v>100</v>
      </c>
    </row>
    <row r="74" spans="1:7" ht="55.5" customHeight="1" thickBot="1" x14ac:dyDescent="0.3">
      <c r="A74" s="269"/>
      <c r="B74" s="269"/>
      <c r="C74" s="228">
        <v>2</v>
      </c>
      <c r="D74" s="289" t="s">
        <v>321</v>
      </c>
      <c r="E74" s="219" t="s">
        <v>403</v>
      </c>
      <c r="F74" s="278" t="s">
        <v>268</v>
      </c>
      <c r="G74" s="231">
        <v>900</v>
      </c>
    </row>
    <row r="75" spans="1:7" ht="15.75" customHeight="1" thickBot="1" x14ac:dyDescent="0.3">
      <c r="A75" s="246"/>
      <c r="B75" s="247" t="s">
        <v>417</v>
      </c>
      <c r="C75" s="248"/>
      <c r="D75" s="247"/>
      <c r="E75" s="246"/>
      <c r="F75" s="247"/>
      <c r="G75" s="249">
        <f>G73+G74</f>
        <v>1000</v>
      </c>
    </row>
    <row r="76" spans="1:7" ht="55.5" customHeight="1" thickBot="1" x14ac:dyDescent="0.3">
      <c r="A76" s="267">
        <v>13</v>
      </c>
      <c r="B76" s="267" t="s">
        <v>322</v>
      </c>
      <c r="C76" s="228">
        <v>1</v>
      </c>
      <c r="D76" s="290" t="s">
        <v>323</v>
      </c>
      <c r="E76" s="279" t="s">
        <v>261</v>
      </c>
      <c r="F76" s="278" t="s">
        <v>268</v>
      </c>
      <c r="G76" s="231">
        <v>125</v>
      </c>
    </row>
    <row r="77" spans="1:7" ht="57" customHeight="1" thickBot="1" x14ac:dyDescent="0.3">
      <c r="A77" s="269"/>
      <c r="B77" s="269"/>
      <c r="C77" s="228">
        <v>2</v>
      </c>
      <c r="D77" s="307" t="s">
        <v>324</v>
      </c>
      <c r="E77" s="279" t="s">
        <v>261</v>
      </c>
      <c r="F77" s="230" t="s">
        <v>268</v>
      </c>
      <c r="G77" s="231">
        <v>250</v>
      </c>
    </row>
    <row r="78" spans="1:7" ht="68.25" customHeight="1" thickBot="1" x14ac:dyDescent="0.3">
      <c r="A78" s="269"/>
      <c r="B78" s="291"/>
      <c r="C78" s="223">
        <v>3</v>
      </c>
      <c r="D78" s="225" t="s">
        <v>325</v>
      </c>
      <c r="E78" s="225" t="s">
        <v>147</v>
      </c>
      <c r="F78" s="226" t="s">
        <v>268</v>
      </c>
      <c r="G78" s="227">
        <v>200</v>
      </c>
    </row>
    <row r="79" spans="1:7" ht="80.25" customHeight="1" thickBot="1" x14ac:dyDescent="0.3">
      <c r="A79" s="269"/>
      <c r="B79" s="269"/>
      <c r="C79" s="210">
        <v>4</v>
      </c>
      <c r="D79" s="212" t="s">
        <v>326</v>
      </c>
      <c r="E79" s="212" t="s">
        <v>61</v>
      </c>
      <c r="F79" s="213" t="s">
        <v>268</v>
      </c>
      <c r="G79" s="214">
        <v>250</v>
      </c>
    </row>
    <row r="80" spans="1:7" ht="51.75" customHeight="1" thickBot="1" x14ac:dyDescent="0.3">
      <c r="A80" s="269"/>
      <c r="B80" s="269"/>
      <c r="C80" s="228">
        <v>5</v>
      </c>
      <c r="D80" s="307" t="s">
        <v>327</v>
      </c>
      <c r="E80" s="219" t="s">
        <v>404</v>
      </c>
      <c r="F80" s="278" t="s">
        <v>268</v>
      </c>
      <c r="G80" s="231">
        <v>100</v>
      </c>
    </row>
    <row r="81" spans="1:7" ht="51.75" customHeight="1" thickBot="1" x14ac:dyDescent="0.3">
      <c r="A81" s="269"/>
      <c r="B81" s="269"/>
      <c r="C81" s="228">
        <v>6</v>
      </c>
      <c r="D81" s="307" t="s">
        <v>328</v>
      </c>
      <c r="E81" s="279" t="s">
        <v>261</v>
      </c>
      <c r="F81" s="278" t="s">
        <v>268</v>
      </c>
      <c r="G81" s="231">
        <v>75</v>
      </c>
    </row>
    <row r="82" spans="1:7" ht="15.75" customHeight="1" thickBot="1" x14ac:dyDescent="0.3">
      <c r="A82" s="246"/>
      <c r="B82" s="247" t="s">
        <v>417</v>
      </c>
      <c r="C82" s="248"/>
      <c r="D82" s="247"/>
      <c r="E82" s="246"/>
      <c r="F82" s="247"/>
      <c r="G82" s="249">
        <f>G76+G77+G78+G79+G80+G81</f>
        <v>1000</v>
      </c>
    </row>
    <row r="83" spans="1:7" ht="42" customHeight="1" thickBot="1" x14ac:dyDescent="0.3">
      <c r="A83" s="267">
        <v>14</v>
      </c>
      <c r="B83" s="267" t="s">
        <v>329</v>
      </c>
      <c r="C83" s="228">
        <v>1</v>
      </c>
      <c r="D83" s="307" t="s">
        <v>330</v>
      </c>
      <c r="E83" s="229" t="s">
        <v>147</v>
      </c>
      <c r="F83" s="278" t="s">
        <v>268</v>
      </c>
      <c r="G83" s="231">
        <v>150</v>
      </c>
    </row>
    <row r="84" spans="1:7" ht="56.25" customHeight="1" thickBot="1" x14ac:dyDescent="0.3">
      <c r="A84" s="269"/>
      <c r="B84" s="291"/>
      <c r="C84" s="223">
        <v>2</v>
      </c>
      <c r="D84" s="225" t="s">
        <v>448</v>
      </c>
      <c r="E84" s="225" t="s">
        <v>147</v>
      </c>
      <c r="F84" s="226" t="s">
        <v>268</v>
      </c>
      <c r="G84" s="227">
        <v>100</v>
      </c>
    </row>
    <row r="85" spans="1:7" ht="39" thickBot="1" x14ac:dyDescent="0.3">
      <c r="A85" s="269"/>
      <c r="B85" s="269"/>
      <c r="C85" s="210">
        <v>3</v>
      </c>
      <c r="D85" s="212" t="s">
        <v>449</v>
      </c>
      <c r="E85" s="212" t="s">
        <v>69</v>
      </c>
      <c r="F85" s="213" t="s">
        <v>268</v>
      </c>
      <c r="G85" s="214">
        <v>150</v>
      </c>
    </row>
    <row r="86" spans="1:7" ht="54.75" customHeight="1" thickBot="1" x14ac:dyDescent="0.3">
      <c r="A86" s="269"/>
      <c r="B86" s="269"/>
      <c r="C86" s="228">
        <v>4</v>
      </c>
      <c r="D86" s="307" t="s">
        <v>460</v>
      </c>
      <c r="E86" s="279" t="s">
        <v>261</v>
      </c>
      <c r="F86" s="278" t="s">
        <v>268</v>
      </c>
      <c r="G86" s="231">
        <v>50</v>
      </c>
    </row>
    <row r="87" spans="1:7" ht="42" customHeight="1" thickBot="1" x14ac:dyDescent="0.3">
      <c r="A87" s="269"/>
      <c r="B87" s="291"/>
      <c r="C87" s="223">
        <v>5</v>
      </c>
      <c r="D87" s="225" t="s">
        <v>430</v>
      </c>
      <c r="E87" s="225" t="s">
        <v>55</v>
      </c>
      <c r="F87" s="292" t="s">
        <v>268</v>
      </c>
      <c r="G87" s="227">
        <v>50</v>
      </c>
    </row>
    <row r="88" spans="1:7" ht="81.75" customHeight="1" thickBot="1" x14ac:dyDescent="0.3">
      <c r="A88" s="269"/>
      <c r="B88" s="269"/>
      <c r="C88" s="210">
        <v>6</v>
      </c>
      <c r="D88" s="212" t="s">
        <v>431</v>
      </c>
      <c r="E88" s="219" t="s">
        <v>151</v>
      </c>
      <c r="F88" s="213" t="s">
        <v>268</v>
      </c>
      <c r="G88" s="214">
        <v>100</v>
      </c>
    </row>
    <row r="89" spans="1:7" ht="42.75" customHeight="1" thickBot="1" x14ac:dyDescent="0.3">
      <c r="A89" s="269"/>
      <c r="B89" s="269"/>
      <c r="C89" s="228">
        <v>7</v>
      </c>
      <c r="D89" s="255" t="s">
        <v>450</v>
      </c>
      <c r="E89" s="279" t="s">
        <v>333</v>
      </c>
      <c r="F89" s="268" t="s">
        <v>268</v>
      </c>
      <c r="G89" s="231">
        <v>50</v>
      </c>
    </row>
    <row r="90" spans="1:7" ht="65.25" customHeight="1" thickBot="1" x14ac:dyDescent="0.3">
      <c r="A90" s="269"/>
      <c r="B90" s="291"/>
      <c r="C90" s="223">
        <v>8</v>
      </c>
      <c r="D90" s="225" t="s">
        <v>334</v>
      </c>
      <c r="E90" s="256" t="s">
        <v>261</v>
      </c>
      <c r="F90" s="226" t="s">
        <v>268</v>
      </c>
      <c r="G90" s="227">
        <v>100</v>
      </c>
    </row>
    <row r="91" spans="1:7" ht="39" thickBot="1" x14ac:dyDescent="0.3">
      <c r="A91" s="269"/>
      <c r="B91" s="269"/>
      <c r="C91" s="210">
        <v>9</v>
      </c>
      <c r="D91" s="212" t="s">
        <v>451</v>
      </c>
      <c r="E91" s="212" t="s">
        <v>78</v>
      </c>
      <c r="F91" s="213" t="s">
        <v>268</v>
      </c>
      <c r="G91" s="214">
        <v>100</v>
      </c>
    </row>
    <row r="92" spans="1:7" ht="41.25" customHeight="1" thickBot="1" x14ac:dyDescent="0.3">
      <c r="A92" s="269"/>
      <c r="B92" s="269"/>
      <c r="C92" s="210">
        <v>10</v>
      </c>
      <c r="D92" s="212" t="s">
        <v>335</v>
      </c>
      <c r="E92" s="212" t="s">
        <v>144</v>
      </c>
      <c r="F92" s="213" t="s">
        <v>268</v>
      </c>
      <c r="G92" s="214">
        <v>150</v>
      </c>
    </row>
    <row r="93" spans="1:7" ht="93.75" customHeight="1" thickBot="1" x14ac:dyDescent="0.3">
      <c r="A93" s="269"/>
      <c r="B93" s="269"/>
      <c r="C93" s="228">
        <v>11</v>
      </c>
      <c r="D93" s="307" t="s">
        <v>433</v>
      </c>
      <c r="E93" s="229" t="s">
        <v>333</v>
      </c>
      <c r="F93" s="278" t="s">
        <v>268</v>
      </c>
      <c r="G93" s="231">
        <v>50</v>
      </c>
    </row>
    <row r="94" spans="1:7" ht="53.25" customHeight="1" thickBot="1" x14ac:dyDescent="0.3">
      <c r="A94" s="269"/>
      <c r="B94" s="269"/>
      <c r="C94" s="228">
        <v>12</v>
      </c>
      <c r="D94" s="307" t="s">
        <v>452</v>
      </c>
      <c r="E94" s="229" t="s">
        <v>333</v>
      </c>
      <c r="F94" s="278" t="s">
        <v>268</v>
      </c>
      <c r="G94" s="231">
        <v>50</v>
      </c>
    </row>
    <row r="95" spans="1:7" ht="39" customHeight="1" thickBot="1" x14ac:dyDescent="0.3">
      <c r="A95" s="269"/>
      <c r="B95" s="269"/>
      <c r="C95" s="228">
        <v>13</v>
      </c>
      <c r="D95" s="307" t="s">
        <v>434</v>
      </c>
      <c r="E95" s="229" t="s">
        <v>55</v>
      </c>
      <c r="F95" s="278" t="s">
        <v>268</v>
      </c>
      <c r="G95" s="231">
        <v>100</v>
      </c>
    </row>
    <row r="96" spans="1:7" ht="60" customHeight="1" thickBot="1" x14ac:dyDescent="0.3">
      <c r="A96" s="269"/>
      <c r="B96" s="291"/>
      <c r="C96" s="223">
        <v>14</v>
      </c>
      <c r="D96" s="313" t="s">
        <v>461</v>
      </c>
      <c r="E96" s="225" t="s">
        <v>144</v>
      </c>
      <c r="F96" s="226" t="s">
        <v>268</v>
      </c>
      <c r="G96" s="227">
        <v>100</v>
      </c>
    </row>
    <row r="97" spans="1:7" ht="66" customHeight="1" thickBot="1" x14ac:dyDescent="0.3">
      <c r="A97" s="269"/>
      <c r="B97" s="269"/>
      <c r="C97" s="210">
        <v>15</v>
      </c>
      <c r="D97" s="212" t="s">
        <v>338</v>
      </c>
      <c r="E97" s="212" t="s">
        <v>282</v>
      </c>
      <c r="F97" s="213" t="s">
        <v>268</v>
      </c>
      <c r="G97" s="214">
        <v>100</v>
      </c>
    </row>
    <row r="98" spans="1:7" ht="51.75" customHeight="1" thickBot="1" x14ac:dyDescent="0.3">
      <c r="A98" s="269"/>
      <c r="B98" s="269"/>
      <c r="C98" s="217">
        <v>16</v>
      </c>
      <c r="D98" s="219" t="s">
        <v>157</v>
      </c>
      <c r="E98" s="219" t="s">
        <v>78</v>
      </c>
      <c r="F98" s="220" t="s">
        <v>268</v>
      </c>
      <c r="G98" s="221">
        <v>50</v>
      </c>
    </row>
    <row r="99" spans="1:7" ht="41.25" customHeight="1" thickBot="1" x14ac:dyDescent="0.3">
      <c r="A99" s="269"/>
      <c r="B99" s="291"/>
      <c r="C99" s="223">
        <v>17</v>
      </c>
      <c r="D99" s="225" t="s">
        <v>453</v>
      </c>
      <c r="E99" s="225" t="s">
        <v>55</v>
      </c>
      <c r="F99" s="226" t="s">
        <v>268</v>
      </c>
      <c r="G99" s="227">
        <v>50</v>
      </c>
    </row>
    <row r="100" spans="1:7" ht="58.5" customHeight="1" thickBot="1" x14ac:dyDescent="0.3">
      <c r="A100" s="269"/>
      <c r="B100" s="269"/>
      <c r="C100" s="251">
        <v>18</v>
      </c>
      <c r="D100" s="252" t="s">
        <v>462</v>
      </c>
      <c r="E100" s="256" t="s">
        <v>261</v>
      </c>
      <c r="F100" s="293" t="s">
        <v>268</v>
      </c>
      <c r="G100" s="254">
        <v>150</v>
      </c>
    </row>
    <row r="101" spans="1:7" ht="53.25" customHeight="1" thickBot="1" x14ac:dyDescent="0.3">
      <c r="A101" s="269"/>
      <c r="B101" s="269"/>
      <c r="C101" s="228">
        <v>19</v>
      </c>
      <c r="D101" s="307" t="s">
        <v>341</v>
      </c>
      <c r="E101" s="256" t="s">
        <v>261</v>
      </c>
      <c r="F101" s="278" t="s">
        <v>268</v>
      </c>
      <c r="G101" s="231">
        <v>150</v>
      </c>
    </row>
    <row r="102" spans="1:7" ht="54" customHeight="1" thickBot="1" x14ac:dyDescent="0.3">
      <c r="A102" s="269"/>
      <c r="B102" s="269"/>
      <c r="C102" s="228">
        <v>20</v>
      </c>
      <c r="D102" s="307" t="s">
        <v>342</v>
      </c>
      <c r="E102" s="279" t="s">
        <v>261</v>
      </c>
      <c r="F102" s="278" t="s">
        <v>268</v>
      </c>
      <c r="G102" s="231">
        <v>200</v>
      </c>
    </row>
    <row r="103" spans="1:7" ht="15.75" customHeight="1" thickBot="1" x14ac:dyDescent="0.3">
      <c r="A103" s="246"/>
      <c r="B103" s="247" t="s">
        <v>417</v>
      </c>
      <c r="C103" s="248"/>
      <c r="D103" s="247"/>
      <c r="E103" s="246"/>
      <c r="F103" s="247"/>
      <c r="G103" s="249">
        <f>G83+G84+G85+G86+G87+G89+G88+G90+G91+G92+G93+G94+G95+G96+G97+G98+G99+G100+G101+G102</f>
        <v>2000</v>
      </c>
    </row>
    <row r="104" spans="1:7" ht="51" customHeight="1" thickBot="1" x14ac:dyDescent="0.3">
      <c r="A104" s="267">
        <v>15</v>
      </c>
      <c r="B104" s="280" t="s">
        <v>343</v>
      </c>
      <c r="C104" s="223">
        <v>1</v>
      </c>
      <c r="D104" s="225" t="s">
        <v>344</v>
      </c>
      <c r="E104" s="233" t="s">
        <v>259</v>
      </c>
      <c r="F104" s="226" t="s">
        <v>268</v>
      </c>
      <c r="G104" s="227">
        <v>1000</v>
      </c>
    </row>
    <row r="105" spans="1:7" ht="15.75" customHeight="1" thickBot="1" x14ac:dyDescent="0.3">
      <c r="A105" s="246"/>
      <c r="B105" s="247" t="s">
        <v>417</v>
      </c>
      <c r="C105" s="248"/>
      <c r="D105" s="247"/>
      <c r="E105" s="246"/>
      <c r="F105" s="247"/>
      <c r="G105" s="249">
        <f>G104</f>
        <v>1000</v>
      </c>
    </row>
    <row r="106" spans="1:7" ht="39" thickBot="1" x14ac:dyDescent="0.3">
      <c r="A106" s="428">
        <v>16</v>
      </c>
      <c r="B106" s="428" t="s">
        <v>345</v>
      </c>
      <c r="C106" s="210">
        <v>1</v>
      </c>
      <c r="D106" s="212" t="s">
        <v>346</v>
      </c>
      <c r="E106" s="212" t="s">
        <v>347</v>
      </c>
      <c r="F106" s="213" t="s">
        <v>268</v>
      </c>
      <c r="G106" s="214">
        <v>360</v>
      </c>
    </row>
    <row r="107" spans="1:7" ht="39.75" customHeight="1" thickBot="1" x14ac:dyDescent="0.3">
      <c r="A107" s="429"/>
      <c r="B107" s="429"/>
      <c r="C107" s="217">
        <v>2</v>
      </c>
      <c r="D107" s="219" t="s">
        <v>348</v>
      </c>
      <c r="E107" s="219" t="s">
        <v>347</v>
      </c>
      <c r="F107" s="220" t="s">
        <v>268</v>
      </c>
      <c r="G107" s="221">
        <v>640</v>
      </c>
    </row>
    <row r="108" spans="1:7" ht="15.75" customHeight="1" thickBot="1" x14ac:dyDescent="0.3">
      <c r="A108" s="246"/>
      <c r="B108" s="246" t="s">
        <v>417</v>
      </c>
      <c r="C108" s="248"/>
      <c r="D108" s="246"/>
      <c r="E108" s="246"/>
      <c r="F108" s="246"/>
      <c r="G108" s="249">
        <f>G106+G107</f>
        <v>1000</v>
      </c>
    </row>
    <row r="109" spans="1:7" ht="56.25" customHeight="1" thickBot="1" x14ac:dyDescent="0.3">
      <c r="A109" s="431">
        <v>17</v>
      </c>
      <c r="B109" s="418" t="s">
        <v>470</v>
      </c>
      <c r="C109" s="324">
        <v>1</v>
      </c>
      <c r="D109" s="336" t="s">
        <v>471</v>
      </c>
      <c r="E109" s="338" t="s">
        <v>472</v>
      </c>
      <c r="F109" s="327" t="s">
        <v>473</v>
      </c>
      <c r="G109" s="52">
        <v>100</v>
      </c>
    </row>
    <row r="110" spans="1:7" ht="53.25" customHeight="1" thickBot="1" x14ac:dyDescent="0.3">
      <c r="A110" s="432"/>
      <c r="B110" s="419"/>
      <c r="C110" s="334">
        <v>2</v>
      </c>
      <c r="D110" s="75" t="s">
        <v>474</v>
      </c>
      <c r="E110" s="339" t="s">
        <v>477</v>
      </c>
      <c r="F110" s="318" t="s">
        <v>473</v>
      </c>
      <c r="G110" s="328">
        <v>100</v>
      </c>
    </row>
    <row r="111" spans="1:7" ht="56.25" customHeight="1" thickBot="1" x14ac:dyDescent="0.3">
      <c r="A111" s="432"/>
      <c r="B111" s="419"/>
      <c r="C111" s="335">
        <v>3</v>
      </c>
      <c r="D111" s="337" t="s">
        <v>478</v>
      </c>
      <c r="E111" s="339" t="s">
        <v>477</v>
      </c>
      <c r="F111" s="318" t="s">
        <v>473</v>
      </c>
      <c r="G111" s="328">
        <v>100</v>
      </c>
    </row>
    <row r="112" spans="1:7" ht="53.25" customHeight="1" thickBot="1" x14ac:dyDescent="0.3">
      <c r="A112" s="432"/>
      <c r="B112" s="419"/>
      <c r="C112" s="324">
        <v>4</v>
      </c>
      <c r="D112" s="331" t="s">
        <v>475</v>
      </c>
      <c r="E112" s="339" t="s">
        <v>477</v>
      </c>
      <c r="F112" s="318" t="s">
        <v>473</v>
      </c>
      <c r="G112" s="328">
        <v>100</v>
      </c>
    </row>
    <row r="113" spans="1:7" ht="53.25" customHeight="1" thickBot="1" x14ac:dyDescent="0.3">
      <c r="A113" s="432"/>
      <c r="B113" s="419"/>
      <c r="C113" s="325">
        <v>5</v>
      </c>
      <c r="D113" s="331" t="s">
        <v>476</v>
      </c>
      <c r="E113" s="333" t="s">
        <v>477</v>
      </c>
      <c r="F113" s="318" t="s">
        <v>473</v>
      </c>
      <c r="G113" s="328">
        <v>100</v>
      </c>
    </row>
    <row r="114" spans="1:7" ht="56.25" customHeight="1" thickBot="1" x14ac:dyDescent="0.3">
      <c r="A114" s="432"/>
      <c r="B114" s="419"/>
      <c r="C114" s="325">
        <v>6</v>
      </c>
      <c r="D114" s="331" t="s">
        <v>479</v>
      </c>
      <c r="E114" s="339" t="s">
        <v>477</v>
      </c>
      <c r="F114" s="318" t="s">
        <v>473</v>
      </c>
      <c r="G114" s="328">
        <v>100</v>
      </c>
    </row>
    <row r="115" spans="1:7" ht="53.25" customHeight="1" thickBot="1" x14ac:dyDescent="0.3">
      <c r="A115" s="432"/>
      <c r="B115" s="419"/>
      <c r="C115" s="325">
        <v>7</v>
      </c>
      <c r="D115" s="331" t="s">
        <v>480</v>
      </c>
      <c r="E115" s="339" t="s">
        <v>477</v>
      </c>
      <c r="F115" s="318" t="s">
        <v>473</v>
      </c>
      <c r="G115" s="328">
        <v>100</v>
      </c>
    </row>
    <row r="116" spans="1:7" ht="51" customHeight="1" thickBot="1" x14ac:dyDescent="0.3">
      <c r="A116" s="432"/>
      <c r="B116" s="419"/>
      <c r="C116" s="325">
        <v>8</v>
      </c>
      <c r="D116" s="331" t="s">
        <v>481</v>
      </c>
      <c r="E116" s="333" t="s">
        <v>477</v>
      </c>
      <c r="F116" s="318" t="s">
        <v>473</v>
      </c>
      <c r="G116" s="328">
        <v>100</v>
      </c>
    </row>
    <row r="117" spans="1:7" ht="63.75" customHeight="1" thickBot="1" x14ac:dyDescent="0.3">
      <c r="A117" s="432"/>
      <c r="B117" s="419"/>
      <c r="C117" s="325">
        <v>9</v>
      </c>
      <c r="D117" s="331" t="s">
        <v>482</v>
      </c>
      <c r="E117" s="339" t="s">
        <v>477</v>
      </c>
      <c r="F117" s="318" t="s">
        <v>473</v>
      </c>
      <c r="G117" s="328">
        <v>100</v>
      </c>
    </row>
    <row r="118" spans="1:7" ht="53.25" customHeight="1" thickBot="1" x14ac:dyDescent="0.3">
      <c r="A118" s="433"/>
      <c r="B118" s="419"/>
      <c r="C118" s="326">
        <v>10</v>
      </c>
      <c r="D118" s="332" t="s">
        <v>483</v>
      </c>
      <c r="E118" s="339" t="s">
        <v>477</v>
      </c>
      <c r="F118" s="329" t="s">
        <v>473</v>
      </c>
      <c r="G118" s="330">
        <v>100</v>
      </c>
    </row>
    <row r="119" spans="1:7" ht="15.75" customHeight="1" thickBot="1" x14ac:dyDescent="0.3">
      <c r="A119" s="246"/>
      <c r="B119" s="246" t="s">
        <v>417</v>
      </c>
      <c r="C119" s="319"/>
      <c r="D119" s="320"/>
      <c r="E119" s="321"/>
      <c r="F119" s="320"/>
      <c r="G119" s="322">
        <f>G118+G117+G116+G115+G114+G113+G112+G111+G110+G109</f>
        <v>1000</v>
      </c>
    </row>
    <row r="120" spans="1:7" ht="51" customHeight="1" thickBot="1" x14ac:dyDescent="0.3">
      <c r="A120" s="269">
        <v>17</v>
      </c>
      <c r="B120" s="316" t="s">
        <v>349</v>
      </c>
      <c r="C120" s="223">
        <v>1</v>
      </c>
      <c r="D120" s="225" t="s">
        <v>484</v>
      </c>
      <c r="E120" s="233" t="s">
        <v>40</v>
      </c>
      <c r="F120" s="226" t="s">
        <v>268</v>
      </c>
      <c r="G120" s="227">
        <v>500</v>
      </c>
    </row>
    <row r="121" spans="1:7" ht="41.25" customHeight="1" thickBot="1" x14ac:dyDescent="0.3">
      <c r="A121" s="269"/>
      <c r="B121" s="291"/>
      <c r="C121" s="223">
        <v>2</v>
      </c>
      <c r="D121" s="225" t="s">
        <v>485</v>
      </c>
      <c r="E121" s="233" t="s">
        <v>40</v>
      </c>
      <c r="F121" s="226" t="s">
        <v>268</v>
      </c>
      <c r="G121" s="227">
        <v>500</v>
      </c>
    </row>
    <row r="122" spans="1:7" ht="15.75" customHeight="1" thickBot="1" x14ac:dyDescent="0.3">
      <c r="A122" s="246"/>
      <c r="B122" s="247" t="s">
        <v>417</v>
      </c>
      <c r="C122" s="248"/>
      <c r="D122" s="247"/>
      <c r="E122" s="246"/>
      <c r="F122" s="247"/>
      <c r="G122" s="249">
        <f>G120+G121</f>
        <v>1000</v>
      </c>
    </row>
    <row r="123" spans="1:7" ht="41.25" customHeight="1" thickBot="1" x14ac:dyDescent="0.3">
      <c r="A123" s="267">
        <v>18</v>
      </c>
      <c r="B123" s="267" t="s">
        <v>21</v>
      </c>
      <c r="C123" s="217">
        <v>1</v>
      </c>
      <c r="D123" s="219" t="s">
        <v>352</v>
      </c>
      <c r="E123" s="219" t="s">
        <v>61</v>
      </c>
      <c r="F123" s="220" t="s">
        <v>268</v>
      </c>
      <c r="G123" s="221">
        <v>800</v>
      </c>
    </row>
    <row r="124" spans="1:7" ht="53.25" customHeight="1" thickBot="1" x14ac:dyDescent="0.3">
      <c r="A124" s="269"/>
      <c r="B124" s="291"/>
      <c r="C124" s="223">
        <v>2</v>
      </c>
      <c r="D124" s="225" t="s">
        <v>468</v>
      </c>
      <c r="E124" s="233" t="s">
        <v>40</v>
      </c>
      <c r="F124" s="292" t="s">
        <v>268</v>
      </c>
      <c r="G124" s="227">
        <v>200</v>
      </c>
    </row>
    <row r="125" spans="1:7" ht="15.75" customHeight="1" thickBot="1" x14ac:dyDescent="0.3">
      <c r="A125" s="246"/>
      <c r="B125" s="247" t="s">
        <v>417</v>
      </c>
      <c r="C125" s="248"/>
      <c r="D125" s="247"/>
      <c r="E125" s="246"/>
      <c r="F125" s="247"/>
      <c r="G125" s="249">
        <f t="shared" ref="G125" si="0">G123+G124</f>
        <v>1000</v>
      </c>
    </row>
    <row r="126" spans="1:7" ht="44.25" customHeight="1" thickBot="1" x14ac:dyDescent="0.3">
      <c r="A126" s="428">
        <v>19</v>
      </c>
      <c r="B126" s="428" t="s">
        <v>24</v>
      </c>
      <c r="C126" s="210">
        <v>1</v>
      </c>
      <c r="D126" s="212" t="s">
        <v>354</v>
      </c>
      <c r="E126" s="212" t="s">
        <v>347</v>
      </c>
      <c r="F126" s="213" t="s">
        <v>268</v>
      </c>
      <c r="G126" s="214">
        <v>300</v>
      </c>
    </row>
    <row r="127" spans="1:7" ht="39.75" customHeight="1" thickBot="1" x14ac:dyDescent="0.3">
      <c r="A127" s="429"/>
      <c r="B127" s="429"/>
      <c r="C127" s="210">
        <v>2</v>
      </c>
      <c r="D127" s="212" t="s">
        <v>467</v>
      </c>
      <c r="E127" s="212" t="s">
        <v>347</v>
      </c>
      <c r="F127" s="213" t="s">
        <v>268</v>
      </c>
      <c r="G127" s="214">
        <v>500</v>
      </c>
    </row>
    <row r="128" spans="1:7" ht="39" customHeight="1" thickBot="1" x14ac:dyDescent="0.3">
      <c r="A128" s="430"/>
      <c r="B128" s="430"/>
      <c r="C128" s="217">
        <v>3</v>
      </c>
      <c r="D128" s="219" t="s">
        <v>356</v>
      </c>
      <c r="E128" s="219" t="s">
        <v>357</v>
      </c>
      <c r="F128" s="220" t="s">
        <v>268</v>
      </c>
      <c r="G128" s="221">
        <v>200</v>
      </c>
    </row>
    <row r="129" spans="1:8" ht="15.75" customHeight="1" thickBot="1" x14ac:dyDescent="0.3">
      <c r="A129" s="246"/>
      <c r="B129" s="247" t="s">
        <v>417</v>
      </c>
      <c r="C129" s="248"/>
      <c r="D129" s="247"/>
      <c r="E129" s="246"/>
      <c r="F129" s="247"/>
      <c r="G129" s="249">
        <f>G126+G127+G128</f>
        <v>1000</v>
      </c>
    </row>
    <row r="130" spans="1:8" ht="57.75" customHeight="1" thickBot="1" x14ac:dyDescent="0.3">
      <c r="A130" s="267">
        <v>20</v>
      </c>
      <c r="B130" s="280" t="s">
        <v>22</v>
      </c>
      <c r="C130" s="223">
        <v>1</v>
      </c>
      <c r="D130" s="295" t="s">
        <v>447</v>
      </c>
      <c r="E130" s="233" t="s">
        <v>402</v>
      </c>
      <c r="F130" s="292" t="s">
        <v>268</v>
      </c>
      <c r="G130" s="227">
        <v>100</v>
      </c>
    </row>
    <row r="131" spans="1:8" ht="54" thickBot="1" x14ac:dyDescent="0.3">
      <c r="A131" s="250"/>
      <c r="B131" s="250"/>
      <c r="C131" s="251">
        <v>2</v>
      </c>
      <c r="D131" s="296" t="s">
        <v>358</v>
      </c>
      <c r="E131" s="256" t="s">
        <v>456</v>
      </c>
      <c r="F131" s="220" t="s">
        <v>268</v>
      </c>
      <c r="G131" s="254">
        <v>900</v>
      </c>
    </row>
    <row r="132" spans="1:8" ht="15.75" customHeight="1" thickBot="1" x14ac:dyDescent="0.3">
      <c r="A132" s="246"/>
      <c r="B132" s="247" t="s">
        <v>417</v>
      </c>
      <c r="C132" s="248"/>
      <c r="D132" s="247"/>
      <c r="E132" s="246"/>
      <c r="F132" s="247"/>
      <c r="G132" s="249">
        <f>G130+G131</f>
        <v>1000</v>
      </c>
    </row>
    <row r="133" spans="1:8" ht="51.75" thickBot="1" x14ac:dyDescent="0.3">
      <c r="A133" s="267">
        <v>21</v>
      </c>
      <c r="B133" s="267" t="s">
        <v>359</v>
      </c>
      <c r="C133" s="228">
        <v>1</v>
      </c>
      <c r="D133" s="255" t="s">
        <v>360</v>
      </c>
      <c r="E133" s="256" t="s">
        <v>407</v>
      </c>
      <c r="F133" s="268" t="s">
        <v>268</v>
      </c>
      <c r="G133" s="231">
        <v>75</v>
      </c>
    </row>
    <row r="134" spans="1:8" ht="60" customHeight="1" thickBot="1" x14ac:dyDescent="0.3">
      <c r="A134" s="269"/>
      <c r="B134" s="269"/>
      <c r="C134" s="228">
        <v>2</v>
      </c>
      <c r="D134" s="255" t="s">
        <v>361</v>
      </c>
      <c r="E134" s="256" t="s">
        <v>408</v>
      </c>
      <c r="F134" s="268" t="s">
        <v>362</v>
      </c>
      <c r="G134" s="231">
        <v>600</v>
      </c>
    </row>
    <row r="135" spans="1:8" ht="53.25" customHeight="1" thickBot="1" x14ac:dyDescent="0.3">
      <c r="A135" s="269"/>
      <c r="B135" s="269"/>
      <c r="C135" s="228">
        <v>3</v>
      </c>
      <c r="D135" s="307" t="s">
        <v>363</v>
      </c>
      <c r="E135" s="219" t="s">
        <v>409</v>
      </c>
      <c r="F135" s="230" t="s">
        <v>268</v>
      </c>
      <c r="G135" s="231">
        <v>325</v>
      </c>
    </row>
    <row r="136" spans="1:8" ht="15.75" customHeight="1" thickBot="1" x14ac:dyDescent="0.3">
      <c r="A136" s="246"/>
      <c r="B136" s="247" t="s">
        <v>417</v>
      </c>
      <c r="C136" s="248"/>
      <c r="D136" s="247"/>
      <c r="E136" s="246"/>
      <c r="F136" s="247"/>
      <c r="G136" s="249">
        <f>G133+G134+G135</f>
        <v>1000</v>
      </c>
    </row>
    <row r="137" spans="1:8" s="305" customFormat="1" ht="51.75" thickBot="1" x14ac:dyDescent="0.3">
      <c r="A137" s="297">
        <v>22</v>
      </c>
      <c r="B137" s="298" t="s">
        <v>410</v>
      </c>
      <c r="C137" s="299">
        <v>1</v>
      </c>
      <c r="D137" s="300" t="s">
        <v>364</v>
      </c>
      <c r="E137" s="301" t="s">
        <v>261</v>
      </c>
      <c r="F137" s="302" t="s">
        <v>268</v>
      </c>
      <c r="G137" s="303">
        <v>500</v>
      </c>
      <c r="H137" s="304"/>
    </row>
    <row r="138" spans="1:8" ht="53.25" customHeight="1" thickBot="1" x14ac:dyDescent="0.3">
      <c r="A138" s="269"/>
      <c r="B138" s="216"/>
      <c r="C138" s="228">
        <v>2</v>
      </c>
      <c r="D138" s="307" t="s">
        <v>365</v>
      </c>
      <c r="E138" s="301" t="s">
        <v>261</v>
      </c>
      <c r="F138" s="278" t="s">
        <v>268</v>
      </c>
      <c r="G138" s="231">
        <v>250</v>
      </c>
    </row>
    <row r="139" spans="1:8" ht="59.25" customHeight="1" thickBot="1" x14ac:dyDescent="0.3">
      <c r="A139" s="269"/>
      <c r="B139" s="216"/>
      <c r="C139" s="228">
        <v>3</v>
      </c>
      <c r="D139" s="307" t="s">
        <v>366</v>
      </c>
      <c r="E139" s="301" t="s">
        <v>261</v>
      </c>
      <c r="F139" s="278" t="s">
        <v>268</v>
      </c>
      <c r="G139" s="231">
        <v>640</v>
      </c>
    </row>
    <row r="140" spans="1:8" ht="51.75" customHeight="1" thickBot="1" x14ac:dyDescent="0.3">
      <c r="A140" s="269"/>
      <c r="B140" s="216"/>
      <c r="C140" s="228">
        <v>4</v>
      </c>
      <c r="D140" s="307" t="s">
        <v>367</v>
      </c>
      <c r="E140" s="306" t="s">
        <v>261</v>
      </c>
      <c r="F140" s="278" t="s">
        <v>268</v>
      </c>
      <c r="G140" s="231">
        <v>400</v>
      </c>
    </row>
    <row r="141" spans="1:8" ht="51.75" customHeight="1" thickBot="1" x14ac:dyDescent="0.3">
      <c r="A141" s="269"/>
      <c r="B141" s="222"/>
      <c r="C141" s="223">
        <v>5</v>
      </c>
      <c r="D141" s="225" t="s">
        <v>466</v>
      </c>
      <c r="E141" s="301" t="s">
        <v>261</v>
      </c>
      <c r="F141" s="226" t="s">
        <v>268</v>
      </c>
      <c r="G141" s="227">
        <v>210</v>
      </c>
    </row>
    <row r="142" spans="1:8" ht="15.75" customHeight="1" thickBot="1" x14ac:dyDescent="0.3">
      <c r="A142" s="246"/>
      <c r="B142" s="247" t="s">
        <v>417</v>
      </c>
      <c r="C142" s="248"/>
      <c r="D142" s="247"/>
      <c r="E142" s="246"/>
      <c r="F142" s="247"/>
      <c r="G142" s="249">
        <f>G137+G138+G139+G140+G141</f>
        <v>2000</v>
      </c>
    </row>
    <row r="143" spans="1:8" ht="51.75" thickBot="1" x14ac:dyDescent="0.3">
      <c r="A143" s="428">
        <v>23</v>
      </c>
      <c r="B143" s="428" t="s">
        <v>27</v>
      </c>
      <c r="C143" s="210">
        <v>1</v>
      </c>
      <c r="D143" s="212" t="s">
        <v>369</v>
      </c>
      <c r="E143" s="212" t="s">
        <v>370</v>
      </c>
      <c r="F143" s="213" t="s">
        <v>268</v>
      </c>
      <c r="G143" s="214">
        <v>190</v>
      </c>
    </row>
    <row r="144" spans="1:8" ht="56.25" customHeight="1" x14ac:dyDescent="0.25">
      <c r="A144" s="429"/>
      <c r="B144" s="429"/>
      <c r="C144" s="228">
        <v>2</v>
      </c>
      <c r="D144" s="307" t="s">
        <v>371</v>
      </c>
      <c r="E144" s="219" t="s">
        <v>49</v>
      </c>
      <c r="F144" s="278" t="s">
        <v>268</v>
      </c>
      <c r="G144" s="231">
        <v>300</v>
      </c>
    </row>
    <row r="145" spans="1:7" ht="77.25" thickBot="1" x14ac:dyDescent="0.3">
      <c r="A145" s="429"/>
      <c r="B145" s="429"/>
      <c r="C145" s="210">
        <v>3</v>
      </c>
      <c r="D145" s="212" t="s">
        <v>372</v>
      </c>
      <c r="E145" s="212" t="s">
        <v>49</v>
      </c>
      <c r="F145" s="213" t="s">
        <v>268</v>
      </c>
      <c r="G145" s="214">
        <v>180</v>
      </c>
    </row>
    <row r="146" spans="1:7" ht="53.25" customHeight="1" thickBot="1" x14ac:dyDescent="0.3">
      <c r="A146" s="429"/>
      <c r="B146" s="429"/>
      <c r="C146" s="210">
        <v>4</v>
      </c>
      <c r="D146" s="212" t="s">
        <v>373</v>
      </c>
      <c r="E146" s="212" t="s">
        <v>78</v>
      </c>
      <c r="F146" s="213" t="s">
        <v>268</v>
      </c>
      <c r="G146" s="214">
        <v>130</v>
      </c>
    </row>
    <row r="147" spans="1:7" ht="51" customHeight="1" thickBot="1" x14ac:dyDescent="0.3">
      <c r="A147" s="430"/>
      <c r="B147" s="430"/>
      <c r="C147" s="210">
        <v>5</v>
      </c>
      <c r="D147" s="212" t="s">
        <v>374</v>
      </c>
      <c r="E147" s="212" t="s">
        <v>375</v>
      </c>
      <c r="F147" s="213" t="s">
        <v>268</v>
      </c>
      <c r="G147" s="214">
        <v>200</v>
      </c>
    </row>
    <row r="148" spans="1:7" ht="15.75" customHeight="1" thickBot="1" x14ac:dyDescent="0.3">
      <c r="A148" s="246"/>
      <c r="B148" s="247" t="s">
        <v>417</v>
      </c>
      <c r="C148" s="248"/>
      <c r="D148" s="247"/>
      <c r="E148" s="246"/>
      <c r="F148" s="247"/>
      <c r="G148" s="249">
        <f t="shared" ref="G148" si="1">G143+G144+G145+G146+G147</f>
        <v>1000</v>
      </c>
    </row>
    <row r="149" spans="1:7" x14ac:dyDescent="0.25">
      <c r="A149" s="428">
        <v>24</v>
      </c>
      <c r="B149" s="209" t="s">
        <v>376</v>
      </c>
      <c r="C149" s="420"/>
      <c r="D149" s="422"/>
      <c r="E149" s="422"/>
      <c r="F149" s="424"/>
      <c r="G149" s="426"/>
    </row>
    <row r="150" spans="1:7" ht="15.75" thickBot="1" x14ac:dyDescent="0.3">
      <c r="A150" s="430"/>
      <c r="B150" s="308" t="s">
        <v>377</v>
      </c>
      <c r="C150" s="421"/>
      <c r="D150" s="423"/>
      <c r="E150" s="423"/>
      <c r="F150" s="425"/>
      <c r="G150" s="427"/>
    </row>
    <row r="151" spans="1:7" ht="77.25" thickBot="1" x14ac:dyDescent="0.3">
      <c r="A151" s="267">
        <v>25</v>
      </c>
      <c r="B151" s="267" t="s">
        <v>378</v>
      </c>
      <c r="C151" s="228">
        <v>1</v>
      </c>
      <c r="D151" s="219" t="s">
        <v>411</v>
      </c>
      <c r="E151" s="301" t="s">
        <v>261</v>
      </c>
      <c r="F151" s="230" t="s">
        <v>268</v>
      </c>
      <c r="G151" s="231">
        <v>50</v>
      </c>
    </row>
    <row r="152" spans="1:7" ht="51" customHeight="1" thickBot="1" x14ac:dyDescent="0.3">
      <c r="A152" s="269"/>
      <c r="B152" s="269"/>
      <c r="C152" s="228">
        <v>2</v>
      </c>
      <c r="D152" s="307" t="s">
        <v>379</v>
      </c>
      <c r="E152" s="212" t="s">
        <v>49</v>
      </c>
      <c r="F152" s="278" t="s">
        <v>268</v>
      </c>
      <c r="G152" s="231">
        <v>50</v>
      </c>
    </row>
    <row r="153" spans="1:7" ht="51.75" thickBot="1" x14ac:dyDescent="0.3">
      <c r="A153" s="269"/>
      <c r="B153" s="269"/>
      <c r="C153" s="228">
        <v>3</v>
      </c>
      <c r="D153" s="307" t="s">
        <v>486</v>
      </c>
      <c r="E153" s="301" t="s">
        <v>261</v>
      </c>
      <c r="F153" s="278" t="s">
        <v>381</v>
      </c>
      <c r="G153" s="231">
        <v>200</v>
      </c>
    </row>
    <row r="154" spans="1:7" ht="57" customHeight="1" thickBot="1" x14ac:dyDescent="0.3">
      <c r="A154" s="269"/>
      <c r="B154" s="269"/>
      <c r="C154" s="228">
        <v>4</v>
      </c>
      <c r="D154" s="307" t="s">
        <v>382</v>
      </c>
      <c r="E154" s="301" t="s">
        <v>261</v>
      </c>
      <c r="F154" s="278" t="s">
        <v>381</v>
      </c>
      <c r="G154" s="231">
        <v>50</v>
      </c>
    </row>
    <row r="155" spans="1:7" ht="56.25" customHeight="1" thickBot="1" x14ac:dyDescent="0.3">
      <c r="A155" s="269"/>
      <c r="B155" s="269"/>
      <c r="C155" s="228">
        <v>5</v>
      </c>
      <c r="D155" s="307" t="s">
        <v>383</v>
      </c>
      <c r="E155" s="301" t="s">
        <v>261</v>
      </c>
      <c r="F155" s="278" t="s">
        <v>381</v>
      </c>
      <c r="G155" s="231">
        <v>150</v>
      </c>
    </row>
    <row r="156" spans="1:7" ht="52.5" customHeight="1" thickBot="1" x14ac:dyDescent="0.3">
      <c r="A156" s="269"/>
      <c r="B156" s="269"/>
      <c r="C156" s="228">
        <v>6</v>
      </c>
      <c r="D156" s="255" t="s">
        <v>463</v>
      </c>
      <c r="E156" s="301" t="s">
        <v>261</v>
      </c>
      <c r="F156" s="257" t="s">
        <v>381</v>
      </c>
      <c r="G156" s="231">
        <v>100</v>
      </c>
    </row>
    <row r="157" spans="1:7" ht="52.5" customHeight="1" thickBot="1" x14ac:dyDescent="0.3">
      <c r="A157" s="269"/>
      <c r="B157" s="269"/>
      <c r="C157" s="228">
        <v>7</v>
      </c>
      <c r="D157" s="307" t="s">
        <v>385</v>
      </c>
      <c r="E157" s="301" t="s">
        <v>261</v>
      </c>
      <c r="F157" s="278" t="s">
        <v>381</v>
      </c>
      <c r="G157" s="231">
        <v>400</v>
      </c>
    </row>
    <row r="158" spans="1:7" ht="15.75" customHeight="1" thickBot="1" x14ac:dyDescent="0.3">
      <c r="A158" s="246"/>
      <c r="B158" s="247" t="s">
        <v>417</v>
      </c>
      <c r="C158" s="248"/>
      <c r="D158" s="247"/>
      <c r="E158" s="246"/>
      <c r="F158" s="247"/>
      <c r="G158" s="249">
        <f>G151+G152+G153+G154+G155+G156+G157</f>
        <v>1000</v>
      </c>
    </row>
    <row r="159" spans="1:7" ht="56.25" customHeight="1" thickBot="1" x14ac:dyDescent="0.3">
      <c r="A159" s="294">
        <v>26</v>
      </c>
      <c r="B159" s="294" t="s">
        <v>29</v>
      </c>
      <c r="C159" s="228">
        <v>1</v>
      </c>
      <c r="D159" s="255" t="s">
        <v>386</v>
      </c>
      <c r="E159" s="256" t="s">
        <v>412</v>
      </c>
      <c r="F159" s="268" t="s">
        <v>381</v>
      </c>
      <c r="G159" s="231">
        <v>150</v>
      </c>
    </row>
    <row r="160" spans="1:7" ht="52.5" customHeight="1" thickBot="1" x14ac:dyDescent="0.3">
      <c r="A160" s="269"/>
      <c r="B160" s="269"/>
      <c r="C160" s="228">
        <v>2</v>
      </c>
      <c r="D160" s="307" t="s">
        <v>387</v>
      </c>
      <c r="E160" s="219" t="s">
        <v>413</v>
      </c>
      <c r="F160" s="230" t="s">
        <v>381</v>
      </c>
      <c r="G160" s="231">
        <v>150</v>
      </c>
    </row>
    <row r="161" spans="1:7" ht="51.75" thickBot="1" x14ac:dyDescent="0.3">
      <c r="A161" s="269"/>
      <c r="B161" s="269"/>
      <c r="C161" s="228">
        <v>3</v>
      </c>
      <c r="D161" s="307" t="s">
        <v>388</v>
      </c>
      <c r="E161" s="256" t="s">
        <v>412</v>
      </c>
      <c r="F161" s="230" t="s">
        <v>381</v>
      </c>
      <c r="G161" s="231">
        <v>75</v>
      </c>
    </row>
    <row r="162" spans="1:7" ht="51.75" thickBot="1" x14ac:dyDescent="0.3">
      <c r="A162" s="269"/>
      <c r="B162" s="269"/>
      <c r="C162" s="228">
        <v>4</v>
      </c>
      <c r="D162" s="307" t="s">
        <v>389</v>
      </c>
      <c r="E162" s="256" t="s">
        <v>412</v>
      </c>
      <c r="F162" s="230" t="s">
        <v>381</v>
      </c>
      <c r="G162" s="231">
        <v>150</v>
      </c>
    </row>
    <row r="163" spans="1:7" ht="51.75" thickBot="1" x14ac:dyDescent="0.3">
      <c r="A163" s="269"/>
      <c r="B163" s="269"/>
      <c r="C163" s="228">
        <v>5</v>
      </c>
      <c r="D163" s="307" t="s">
        <v>390</v>
      </c>
      <c r="E163" s="256" t="s">
        <v>414</v>
      </c>
      <c r="F163" s="230" t="s">
        <v>381</v>
      </c>
      <c r="G163" s="231">
        <v>25</v>
      </c>
    </row>
    <row r="164" spans="1:7" ht="51.75" thickBot="1" x14ac:dyDescent="0.3">
      <c r="A164" s="269"/>
      <c r="B164" s="269"/>
      <c r="C164" s="228">
        <v>6</v>
      </c>
      <c r="D164" s="307" t="s">
        <v>391</v>
      </c>
      <c r="E164" s="256" t="s">
        <v>414</v>
      </c>
      <c r="F164" s="230" t="s">
        <v>381</v>
      </c>
      <c r="G164" s="231">
        <v>200</v>
      </c>
    </row>
    <row r="165" spans="1:7" ht="54" customHeight="1" thickBot="1" x14ac:dyDescent="0.3">
      <c r="A165" s="269"/>
      <c r="B165" s="269"/>
      <c r="C165" s="228">
        <v>7</v>
      </c>
      <c r="D165" s="307" t="s">
        <v>465</v>
      </c>
      <c r="E165" s="256" t="s">
        <v>415</v>
      </c>
      <c r="F165" s="230" t="s">
        <v>381</v>
      </c>
      <c r="G165" s="231">
        <v>150</v>
      </c>
    </row>
    <row r="166" spans="1:7" ht="51.75" thickBot="1" x14ac:dyDescent="0.3">
      <c r="A166" s="269"/>
      <c r="B166" s="269"/>
      <c r="C166" s="228">
        <v>8</v>
      </c>
      <c r="D166" s="307" t="s">
        <v>393</v>
      </c>
      <c r="E166" s="256" t="s">
        <v>412</v>
      </c>
      <c r="F166" s="230" t="s">
        <v>381</v>
      </c>
      <c r="G166" s="231">
        <v>100</v>
      </c>
    </row>
    <row r="167" spans="1:7" ht="15.75" customHeight="1" thickBot="1" x14ac:dyDescent="0.3">
      <c r="A167" s="246"/>
      <c r="B167" s="247" t="s">
        <v>417</v>
      </c>
      <c r="C167" s="248"/>
      <c r="D167" s="247"/>
      <c r="E167" s="246"/>
      <c r="F167" s="247"/>
      <c r="G167" s="249">
        <f>G159+G160+G161+G162+G163+G164+G165+G166</f>
        <v>1000</v>
      </c>
    </row>
    <row r="168" spans="1:7" ht="52.5" customHeight="1" thickBot="1" x14ac:dyDescent="0.3">
      <c r="A168" s="294">
        <v>27</v>
      </c>
      <c r="B168" s="294" t="s">
        <v>30</v>
      </c>
      <c r="C168" s="228">
        <v>1</v>
      </c>
      <c r="D168" s="307" t="s">
        <v>394</v>
      </c>
      <c r="E168" s="301" t="s">
        <v>261</v>
      </c>
      <c r="F168" s="230" t="s">
        <v>268</v>
      </c>
      <c r="G168" s="231">
        <v>150</v>
      </c>
    </row>
    <row r="169" spans="1:7" ht="53.25" customHeight="1" thickBot="1" x14ac:dyDescent="0.3">
      <c r="A169" s="269"/>
      <c r="B169" s="269"/>
      <c r="C169" s="228">
        <v>2</v>
      </c>
      <c r="D169" s="307" t="s">
        <v>395</v>
      </c>
      <c r="E169" s="301" t="s">
        <v>261</v>
      </c>
      <c r="F169" s="230" t="s">
        <v>268</v>
      </c>
      <c r="G169" s="231">
        <v>100</v>
      </c>
    </row>
    <row r="170" spans="1:7" ht="54" customHeight="1" thickBot="1" x14ac:dyDescent="0.3">
      <c r="A170" s="269"/>
      <c r="B170" s="269"/>
      <c r="C170" s="228">
        <v>3</v>
      </c>
      <c r="D170" s="307" t="s">
        <v>416</v>
      </c>
      <c r="E170" s="301" t="s">
        <v>261</v>
      </c>
      <c r="F170" s="230" t="s">
        <v>268</v>
      </c>
      <c r="G170" s="231">
        <v>300</v>
      </c>
    </row>
    <row r="171" spans="1:7" ht="53.25" customHeight="1" thickBot="1" x14ac:dyDescent="0.3">
      <c r="A171" s="269"/>
      <c r="B171" s="269"/>
      <c r="C171" s="228">
        <v>4</v>
      </c>
      <c r="D171" s="307" t="s">
        <v>464</v>
      </c>
      <c r="E171" s="301" t="s">
        <v>261</v>
      </c>
      <c r="F171" s="230" t="s">
        <v>268</v>
      </c>
      <c r="G171" s="231">
        <v>300</v>
      </c>
    </row>
    <row r="172" spans="1:7" ht="56.25" customHeight="1" thickBot="1" x14ac:dyDescent="0.3">
      <c r="A172" s="269"/>
      <c r="B172" s="269"/>
      <c r="C172" s="228">
        <v>5</v>
      </c>
      <c r="D172" s="307" t="s">
        <v>397</v>
      </c>
      <c r="E172" s="301" t="s">
        <v>261</v>
      </c>
      <c r="F172" s="259" t="s">
        <v>268</v>
      </c>
      <c r="G172" s="260">
        <v>150</v>
      </c>
    </row>
    <row r="173" spans="1:7" ht="15.75" customHeight="1" thickBot="1" x14ac:dyDescent="0.3">
      <c r="A173" s="246"/>
      <c r="B173" s="247" t="s">
        <v>417</v>
      </c>
      <c r="C173" s="248"/>
      <c r="D173" s="247"/>
      <c r="E173" s="246"/>
      <c r="F173" s="247"/>
      <c r="G173" s="249">
        <f>G168+G169+G170+G171+G172</f>
        <v>1000</v>
      </c>
    </row>
    <row r="174" spans="1:7" ht="15.75" thickBot="1" x14ac:dyDescent="0.3">
      <c r="A174" s="309"/>
      <c r="B174" s="310" t="s">
        <v>31</v>
      </c>
      <c r="C174" s="310"/>
      <c r="D174" s="310"/>
      <c r="E174" s="310"/>
      <c r="F174" s="310"/>
      <c r="G174" s="311">
        <f>G23+G27+G32+G38+G43+G46+G52+G65+G71+G75+G82+G103+G105+G108+G119+G122+G125+G129+G132+G136+G142+G148+G158+G167+G173</f>
        <v>28000</v>
      </c>
    </row>
  </sheetData>
  <mergeCells count="29">
    <mergeCell ref="A109:A118"/>
    <mergeCell ref="B109:B118"/>
    <mergeCell ref="A2:A4"/>
    <mergeCell ref="B2:B4"/>
    <mergeCell ref="F2:F4"/>
    <mergeCell ref="A33:A37"/>
    <mergeCell ref="B33:B37"/>
    <mergeCell ref="A39:A42"/>
    <mergeCell ref="B39:B42"/>
    <mergeCell ref="A28:A31"/>
    <mergeCell ref="B28:B31"/>
    <mergeCell ref="A67:A70"/>
    <mergeCell ref="B67:B70"/>
    <mergeCell ref="A1:G1"/>
    <mergeCell ref="C2:D3"/>
    <mergeCell ref="E3:E4"/>
    <mergeCell ref="G2:G3"/>
    <mergeCell ref="C149:C150"/>
    <mergeCell ref="D149:D150"/>
    <mergeCell ref="E149:E150"/>
    <mergeCell ref="F149:F150"/>
    <mergeCell ref="G149:G150"/>
    <mergeCell ref="A106:A107"/>
    <mergeCell ref="B106:B107"/>
    <mergeCell ref="A126:A128"/>
    <mergeCell ref="B126:B128"/>
    <mergeCell ref="A149:A150"/>
    <mergeCell ref="A143:A147"/>
    <mergeCell ref="B143:B147"/>
  </mergeCells>
  <pageMargins left="0.51181102362204722" right="0.31496062992125984" top="0.19685039370078741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workbookViewId="0">
      <selection activeCell="M97" sqref="M97"/>
    </sheetView>
  </sheetViews>
  <sheetFormatPr defaultRowHeight="15" x14ac:dyDescent="0.25"/>
  <cols>
    <col min="1" max="1" width="9.140625" style="107"/>
    <col min="2" max="2" width="22.42578125" style="107" customWidth="1"/>
    <col min="3" max="3" width="7.7109375" style="97" customWidth="1"/>
    <col min="4" max="4" width="42.7109375" style="97" customWidth="1"/>
    <col min="5" max="5" width="27.42578125" style="97" customWidth="1"/>
    <col min="6" max="6" width="13.42578125" style="97" customWidth="1"/>
    <col min="7" max="7" width="13.28515625" style="144" customWidth="1"/>
    <col min="8" max="8" width="9.140625" style="97"/>
  </cols>
  <sheetData>
    <row r="1" spans="1:7" ht="35.25" customHeight="1" thickBot="1" x14ac:dyDescent="0.3">
      <c r="A1" s="440" t="s">
        <v>435</v>
      </c>
      <c r="B1" s="440"/>
      <c r="C1" s="440"/>
      <c r="D1" s="440"/>
      <c r="E1" s="440"/>
      <c r="F1" s="440"/>
      <c r="G1" s="441"/>
    </row>
    <row r="2" spans="1:7" ht="18" customHeight="1" x14ac:dyDescent="0.25">
      <c r="A2" s="342" t="s">
        <v>0</v>
      </c>
      <c r="B2" s="342" t="s">
        <v>1</v>
      </c>
      <c r="C2" s="351" t="s">
        <v>2</v>
      </c>
      <c r="D2" s="352"/>
      <c r="E2" s="193" t="s">
        <v>33</v>
      </c>
      <c r="F2" s="351" t="s">
        <v>36</v>
      </c>
      <c r="G2" s="340" t="s">
        <v>37</v>
      </c>
    </row>
    <row r="3" spans="1:7" ht="30" customHeight="1" thickBot="1" x14ac:dyDescent="0.3">
      <c r="A3" s="343"/>
      <c r="B3" s="343"/>
      <c r="C3" s="353"/>
      <c r="D3" s="354"/>
      <c r="E3" s="443" t="s">
        <v>398</v>
      </c>
      <c r="F3" s="353"/>
      <c r="G3" s="341"/>
    </row>
    <row r="4" spans="1:7" ht="31.5" customHeight="1" thickBot="1" x14ac:dyDescent="0.3">
      <c r="A4" s="343"/>
      <c r="B4" s="442"/>
      <c r="C4" s="129" t="s">
        <v>3</v>
      </c>
      <c r="D4" s="115"/>
      <c r="E4" s="444"/>
      <c r="F4" s="442"/>
      <c r="G4" s="116" t="s">
        <v>38</v>
      </c>
    </row>
    <row r="5" spans="1:7" ht="52.5" customHeight="1" thickBot="1" x14ac:dyDescent="0.3">
      <c r="A5" s="189">
        <v>1</v>
      </c>
      <c r="B5" s="195" t="s">
        <v>399</v>
      </c>
      <c r="C5" s="201">
        <v>1</v>
      </c>
      <c r="D5" s="117" t="s">
        <v>267</v>
      </c>
      <c r="E5" s="26" t="s">
        <v>51</v>
      </c>
      <c r="F5" s="118" t="s">
        <v>437</v>
      </c>
      <c r="G5" s="158">
        <v>100</v>
      </c>
    </row>
    <row r="6" spans="1:7" ht="108.75" customHeight="1" thickBot="1" x14ac:dyDescent="0.3">
      <c r="A6" s="190"/>
      <c r="B6" s="195"/>
      <c r="C6" s="201">
        <v>2</v>
      </c>
      <c r="D6" s="117" t="s">
        <v>269</v>
      </c>
      <c r="E6" s="26" t="s">
        <v>51</v>
      </c>
      <c r="F6" s="118" t="s">
        <v>437</v>
      </c>
      <c r="G6" s="158">
        <v>100</v>
      </c>
    </row>
    <row r="7" spans="1:7" ht="42" customHeight="1" thickBot="1" x14ac:dyDescent="0.3">
      <c r="A7" s="190"/>
      <c r="B7" s="101"/>
      <c r="C7" s="201">
        <v>3</v>
      </c>
      <c r="D7" s="117" t="s">
        <v>270</v>
      </c>
      <c r="E7" s="26" t="s">
        <v>51</v>
      </c>
      <c r="F7" s="118" t="s">
        <v>437</v>
      </c>
      <c r="G7" s="158">
        <v>100</v>
      </c>
    </row>
    <row r="8" spans="1:7" ht="43.5" customHeight="1" thickBot="1" x14ac:dyDescent="0.3">
      <c r="A8" s="190"/>
      <c r="B8" s="101"/>
      <c r="C8" s="201">
        <v>4</v>
      </c>
      <c r="D8" s="117" t="s">
        <v>271</v>
      </c>
      <c r="E8" s="26" t="s">
        <v>51</v>
      </c>
      <c r="F8" s="118" t="s">
        <v>437</v>
      </c>
      <c r="G8" s="158">
        <v>100</v>
      </c>
    </row>
    <row r="9" spans="1:7" ht="43.5" customHeight="1" thickBot="1" x14ac:dyDescent="0.3">
      <c r="A9" s="190"/>
      <c r="B9" s="101"/>
      <c r="C9" s="201">
        <v>5</v>
      </c>
      <c r="D9" s="117" t="s">
        <v>272</v>
      </c>
      <c r="E9" s="26" t="s">
        <v>51</v>
      </c>
      <c r="F9" s="118" t="s">
        <v>437</v>
      </c>
      <c r="G9" s="158">
        <v>100</v>
      </c>
    </row>
    <row r="10" spans="1:7" ht="42.75" customHeight="1" thickBot="1" x14ac:dyDescent="0.3">
      <c r="A10" s="190"/>
      <c r="B10" s="101"/>
      <c r="C10" s="201">
        <v>6</v>
      </c>
      <c r="D10" s="117" t="s">
        <v>273</v>
      </c>
      <c r="E10" s="26" t="s">
        <v>51</v>
      </c>
      <c r="F10" s="118" t="s">
        <v>437</v>
      </c>
      <c r="G10" s="158">
        <v>100</v>
      </c>
    </row>
    <row r="11" spans="1:7" ht="78" customHeight="1" thickBot="1" x14ac:dyDescent="0.3">
      <c r="A11" s="190"/>
      <c r="B11" s="101"/>
      <c r="C11" s="201">
        <v>7</v>
      </c>
      <c r="D11" s="117" t="s">
        <v>274</v>
      </c>
      <c r="E11" s="26" t="s">
        <v>51</v>
      </c>
      <c r="F11" s="118" t="s">
        <v>437</v>
      </c>
      <c r="G11" s="158">
        <v>300</v>
      </c>
    </row>
    <row r="12" spans="1:7" ht="44.25" customHeight="1" thickBot="1" x14ac:dyDescent="0.3">
      <c r="A12" s="190"/>
      <c r="B12" s="101"/>
      <c r="C12" s="201">
        <v>8</v>
      </c>
      <c r="D12" s="117" t="s">
        <v>275</v>
      </c>
      <c r="E12" s="26" t="s">
        <v>51</v>
      </c>
      <c r="F12" s="118" t="s">
        <v>437</v>
      </c>
      <c r="G12" s="158">
        <v>100</v>
      </c>
    </row>
    <row r="13" spans="1:7" ht="42" customHeight="1" thickBot="1" x14ac:dyDescent="0.3">
      <c r="A13" s="190"/>
      <c r="B13" s="101"/>
      <c r="C13" s="28">
        <v>9</v>
      </c>
      <c r="D13" s="122" t="s">
        <v>276</v>
      </c>
      <c r="E13" s="25" t="s">
        <v>51</v>
      </c>
      <c r="F13" s="118" t="s">
        <v>437</v>
      </c>
      <c r="G13" s="159">
        <v>100</v>
      </c>
    </row>
    <row r="14" spans="1:7" ht="39" customHeight="1" thickBot="1" x14ac:dyDescent="0.3">
      <c r="A14" s="190"/>
      <c r="B14" s="102"/>
      <c r="C14" s="113">
        <v>10</v>
      </c>
      <c r="D14" s="145" t="s">
        <v>277</v>
      </c>
      <c r="E14" s="111" t="s">
        <v>51</v>
      </c>
      <c r="F14" s="118" t="s">
        <v>437</v>
      </c>
      <c r="G14" s="160">
        <v>100</v>
      </c>
    </row>
    <row r="15" spans="1:7" ht="102.75" thickBot="1" x14ac:dyDescent="0.3">
      <c r="A15" s="190"/>
      <c r="B15" s="101"/>
      <c r="C15" s="201">
        <v>11</v>
      </c>
      <c r="D15" s="117" t="s">
        <v>278</v>
      </c>
      <c r="E15" s="26" t="s">
        <v>51</v>
      </c>
      <c r="F15" s="118" t="s">
        <v>437</v>
      </c>
      <c r="G15" s="158">
        <v>100</v>
      </c>
    </row>
    <row r="16" spans="1:7" ht="54.75" customHeight="1" thickBot="1" x14ac:dyDescent="0.3">
      <c r="A16" s="190"/>
      <c r="B16" s="101"/>
      <c r="C16" s="196">
        <v>12</v>
      </c>
      <c r="D16" s="198" t="s">
        <v>279</v>
      </c>
      <c r="E16" s="198" t="s">
        <v>51</v>
      </c>
      <c r="F16" s="118" t="s">
        <v>437</v>
      </c>
      <c r="G16" s="199">
        <v>100</v>
      </c>
    </row>
    <row r="17" spans="1:7" ht="78.75" customHeight="1" thickBot="1" x14ac:dyDescent="0.3">
      <c r="A17" s="190"/>
      <c r="B17" s="102"/>
      <c r="C17" s="113">
        <v>13</v>
      </c>
      <c r="D17" s="120" t="s">
        <v>423</v>
      </c>
      <c r="E17" s="99" t="s">
        <v>280</v>
      </c>
      <c r="F17" s="118" t="s">
        <v>437</v>
      </c>
      <c r="G17" s="161">
        <v>100</v>
      </c>
    </row>
    <row r="18" spans="1:7" ht="44.25" customHeight="1" thickBot="1" x14ac:dyDescent="0.3">
      <c r="A18" s="108"/>
      <c r="B18" s="103"/>
      <c r="C18" s="201">
        <v>14</v>
      </c>
      <c r="D18" s="117" t="s">
        <v>424</v>
      </c>
      <c r="E18" s="26" t="s">
        <v>280</v>
      </c>
      <c r="F18" s="118" t="s">
        <v>437</v>
      </c>
      <c r="G18" s="158">
        <v>100</v>
      </c>
    </row>
    <row r="19" spans="1:7" ht="41.25" customHeight="1" thickBot="1" x14ac:dyDescent="0.3">
      <c r="A19" s="108"/>
      <c r="B19" s="103"/>
      <c r="C19" s="28">
        <v>15</v>
      </c>
      <c r="D19" s="122" t="s">
        <v>281</v>
      </c>
      <c r="E19" s="25" t="s">
        <v>282</v>
      </c>
      <c r="F19" s="118" t="s">
        <v>437</v>
      </c>
      <c r="G19" s="159">
        <v>100</v>
      </c>
    </row>
    <row r="20" spans="1:7" ht="77.25" customHeight="1" thickBot="1" x14ac:dyDescent="0.3">
      <c r="A20" s="108"/>
      <c r="B20" s="104"/>
      <c r="C20" s="113">
        <v>16</v>
      </c>
      <c r="D20" s="100" t="s">
        <v>283</v>
      </c>
      <c r="E20" s="100" t="s">
        <v>139</v>
      </c>
      <c r="F20" s="118" t="s">
        <v>437</v>
      </c>
      <c r="G20" s="160">
        <v>100</v>
      </c>
    </row>
    <row r="21" spans="1:7" ht="39" thickBot="1" x14ac:dyDescent="0.3">
      <c r="A21" s="108"/>
      <c r="B21" s="103"/>
      <c r="C21" s="28">
        <v>17</v>
      </c>
      <c r="D21" s="122" t="s">
        <v>426</v>
      </c>
      <c r="E21" s="25" t="s">
        <v>69</v>
      </c>
      <c r="F21" s="118" t="s">
        <v>437</v>
      </c>
      <c r="G21" s="159">
        <v>100</v>
      </c>
    </row>
    <row r="22" spans="1:7" ht="51" customHeight="1" thickBot="1" x14ac:dyDescent="0.3">
      <c r="A22" s="108"/>
      <c r="B22" s="104"/>
      <c r="C22" s="81">
        <v>18</v>
      </c>
      <c r="D22" s="166" t="s">
        <v>425</v>
      </c>
      <c r="E22" s="167" t="s">
        <v>78</v>
      </c>
      <c r="F22" s="118" t="s">
        <v>437</v>
      </c>
      <c r="G22" s="169">
        <v>100</v>
      </c>
    </row>
    <row r="23" spans="1:7" ht="21.75" customHeight="1" thickBot="1" x14ac:dyDescent="0.3">
      <c r="A23" s="170"/>
      <c r="B23" s="171" t="s">
        <v>417</v>
      </c>
      <c r="C23" s="182"/>
      <c r="D23" s="171"/>
      <c r="E23" s="170"/>
      <c r="F23" s="171"/>
      <c r="G23" s="172">
        <f>G5+G6+G7+G8+G9+G10+G11+G12+G13+G14+G15+G16+G17+G18+G19+G20+G21+G22</f>
        <v>2000</v>
      </c>
    </row>
    <row r="24" spans="1:7" ht="54" customHeight="1" thickBot="1" x14ac:dyDescent="0.3">
      <c r="A24" s="185">
        <v>2</v>
      </c>
      <c r="B24" s="185" t="s">
        <v>284</v>
      </c>
      <c r="C24" s="200">
        <v>1</v>
      </c>
      <c r="D24" s="112" t="s">
        <v>285</v>
      </c>
      <c r="E24" s="25" t="s">
        <v>259</v>
      </c>
      <c r="F24" s="118" t="s">
        <v>437</v>
      </c>
      <c r="G24" s="164">
        <v>450</v>
      </c>
    </row>
    <row r="25" spans="1:7" ht="51.75" customHeight="1" thickBot="1" x14ac:dyDescent="0.3">
      <c r="A25" s="185"/>
      <c r="B25" s="185"/>
      <c r="C25" s="196">
        <v>2</v>
      </c>
      <c r="D25" s="125" t="s">
        <v>286</v>
      </c>
      <c r="E25" s="75" t="s">
        <v>259</v>
      </c>
      <c r="F25" s="118" t="s">
        <v>437</v>
      </c>
      <c r="G25" s="199">
        <v>500</v>
      </c>
    </row>
    <row r="26" spans="1:7" ht="55.5" customHeight="1" thickBot="1" x14ac:dyDescent="0.3">
      <c r="A26" s="185"/>
      <c r="B26" s="194"/>
      <c r="C26" s="129">
        <v>3</v>
      </c>
      <c r="D26" s="127" t="s">
        <v>287</v>
      </c>
      <c r="E26" s="75" t="s">
        <v>259</v>
      </c>
      <c r="F26" s="118" t="s">
        <v>437</v>
      </c>
      <c r="G26" s="162">
        <v>50</v>
      </c>
    </row>
    <row r="27" spans="1:7" ht="21.75" customHeight="1" thickBot="1" x14ac:dyDescent="0.3">
      <c r="A27" s="170"/>
      <c r="B27" s="171" t="s">
        <v>417</v>
      </c>
      <c r="C27" s="182"/>
      <c r="D27" s="171"/>
      <c r="E27" s="170"/>
      <c r="F27" s="171"/>
      <c r="G27" s="172">
        <f>G24+G25+G26</f>
        <v>1000</v>
      </c>
    </row>
    <row r="28" spans="1:7" ht="54" customHeight="1" thickBot="1" x14ac:dyDescent="0.3">
      <c r="A28" s="445">
        <v>3</v>
      </c>
      <c r="B28" s="445" t="s">
        <v>418</v>
      </c>
      <c r="C28" s="179">
        <v>1</v>
      </c>
      <c r="D28" s="180" t="s">
        <v>419</v>
      </c>
      <c r="E28" s="180" t="s">
        <v>49</v>
      </c>
      <c r="F28" s="118" t="s">
        <v>437</v>
      </c>
      <c r="G28" s="179">
        <v>550</v>
      </c>
    </row>
    <row r="29" spans="1:7" ht="51.75" customHeight="1" thickBot="1" x14ac:dyDescent="0.3">
      <c r="A29" s="343"/>
      <c r="B29" s="343"/>
      <c r="C29" s="6">
        <v>2</v>
      </c>
      <c r="D29" s="16" t="s">
        <v>420</v>
      </c>
      <c r="E29" s="16" t="s">
        <v>49</v>
      </c>
      <c r="F29" s="118" t="s">
        <v>437</v>
      </c>
      <c r="G29" s="6">
        <v>230</v>
      </c>
    </row>
    <row r="30" spans="1:7" ht="55.5" customHeight="1" thickBot="1" x14ac:dyDescent="0.3">
      <c r="A30" s="343"/>
      <c r="B30" s="343"/>
      <c r="C30" s="6">
        <v>3</v>
      </c>
      <c r="D30" s="16" t="s">
        <v>421</v>
      </c>
      <c r="E30" s="16" t="s">
        <v>49</v>
      </c>
      <c r="F30" s="118" t="s">
        <v>437</v>
      </c>
      <c r="G30" s="6">
        <v>120</v>
      </c>
    </row>
    <row r="31" spans="1:7" ht="55.5" customHeight="1" thickBot="1" x14ac:dyDescent="0.3">
      <c r="A31" s="446"/>
      <c r="B31" s="446"/>
      <c r="C31" s="6">
        <v>4</v>
      </c>
      <c r="D31" s="16" t="s">
        <v>422</v>
      </c>
      <c r="E31" s="16" t="s">
        <v>49</v>
      </c>
      <c r="F31" s="118" t="s">
        <v>437</v>
      </c>
      <c r="G31" s="6">
        <v>100</v>
      </c>
    </row>
    <row r="32" spans="1:7" ht="21.75" customHeight="1" thickBot="1" x14ac:dyDescent="0.3">
      <c r="A32" s="170"/>
      <c r="B32" s="171" t="s">
        <v>417</v>
      </c>
      <c r="C32" s="182"/>
      <c r="D32" s="171"/>
      <c r="E32" s="170"/>
      <c r="F32" s="171"/>
      <c r="G32" s="172">
        <f>G28+G29+G30+G31</f>
        <v>1000</v>
      </c>
    </row>
    <row r="33" spans="1:7" ht="66" customHeight="1" thickBot="1" x14ac:dyDescent="0.3">
      <c r="A33" s="342">
        <v>4</v>
      </c>
      <c r="B33" s="342" t="s">
        <v>288</v>
      </c>
      <c r="C33" s="201">
        <v>1</v>
      </c>
      <c r="D33" s="117" t="s">
        <v>289</v>
      </c>
      <c r="E33" s="26" t="s">
        <v>290</v>
      </c>
      <c r="F33" s="118" t="s">
        <v>437</v>
      </c>
      <c r="G33" s="158">
        <v>250</v>
      </c>
    </row>
    <row r="34" spans="1:7" ht="51.75" thickBot="1" x14ac:dyDescent="0.3">
      <c r="A34" s="343"/>
      <c r="B34" s="343"/>
      <c r="C34" s="201">
        <v>2</v>
      </c>
      <c r="D34" s="117" t="s">
        <v>291</v>
      </c>
      <c r="E34" s="26" t="s">
        <v>49</v>
      </c>
      <c r="F34" s="118" t="s">
        <v>437</v>
      </c>
      <c r="G34" s="158">
        <v>250</v>
      </c>
    </row>
    <row r="35" spans="1:7" ht="51.75" thickBot="1" x14ac:dyDescent="0.3">
      <c r="A35" s="343"/>
      <c r="B35" s="343"/>
      <c r="C35" s="201">
        <v>3</v>
      </c>
      <c r="D35" s="26" t="s">
        <v>292</v>
      </c>
      <c r="E35" s="26" t="s">
        <v>49</v>
      </c>
      <c r="F35" s="118" t="s">
        <v>437</v>
      </c>
      <c r="G35" s="158">
        <v>200</v>
      </c>
    </row>
    <row r="36" spans="1:7" ht="51.75" thickBot="1" x14ac:dyDescent="0.3">
      <c r="A36" s="343"/>
      <c r="B36" s="343"/>
      <c r="C36" s="201">
        <v>4</v>
      </c>
      <c r="D36" s="26" t="s">
        <v>293</v>
      </c>
      <c r="E36" s="26" t="s">
        <v>49</v>
      </c>
      <c r="F36" s="118" t="s">
        <v>437</v>
      </c>
      <c r="G36" s="158">
        <v>150</v>
      </c>
    </row>
    <row r="37" spans="1:7" ht="51.75" thickBot="1" x14ac:dyDescent="0.3">
      <c r="A37" s="344"/>
      <c r="B37" s="344"/>
      <c r="C37" s="201">
        <v>5</v>
      </c>
      <c r="D37" s="26" t="s">
        <v>294</v>
      </c>
      <c r="E37" s="26" t="s">
        <v>49</v>
      </c>
      <c r="F37" s="118" t="s">
        <v>437</v>
      </c>
      <c r="G37" s="158">
        <v>150</v>
      </c>
    </row>
    <row r="38" spans="1:7" ht="21.75" customHeight="1" thickBot="1" x14ac:dyDescent="0.3">
      <c r="A38" s="170"/>
      <c r="B38" s="171" t="s">
        <v>417</v>
      </c>
      <c r="C38" s="182"/>
      <c r="D38" s="171"/>
      <c r="E38" s="170"/>
      <c r="F38" s="171"/>
      <c r="G38" s="172">
        <f>G33+G34+G35+G36+G37</f>
        <v>1000</v>
      </c>
    </row>
    <row r="39" spans="1:7" ht="39" thickBot="1" x14ac:dyDescent="0.3">
      <c r="A39" s="342">
        <v>5</v>
      </c>
      <c r="B39" s="342" t="s">
        <v>7</v>
      </c>
      <c r="C39" s="201">
        <v>1</v>
      </c>
      <c r="D39" s="26" t="s">
        <v>427</v>
      </c>
      <c r="E39" s="26" t="s">
        <v>295</v>
      </c>
      <c r="F39" s="118" t="s">
        <v>437</v>
      </c>
      <c r="G39" s="158">
        <v>600</v>
      </c>
    </row>
    <row r="40" spans="1:7" ht="39" customHeight="1" thickBot="1" x14ac:dyDescent="0.3">
      <c r="A40" s="343"/>
      <c r="B40" s="343"/>
      <c r="C40" s="201">
        <v>2</v>
      </c>
      <c r="D40" s="26" t="s">
        <v>296</v>
      </c>
      <c r="E40" s="26" t="s">
        <v>51</v>
      </c>
      <c r="F40" s="118" t="s">
        <v>437</v>
      </c>
      <c r="G40" s="158">
        <v>200</v>
      </c>
    </row>
    <row r="41" spans="1:7" ht="50.25" customHeight="1" thickBot="1" x14ac:dyDescent="0.3">
      <c r="A41" s="344"/>
      <c r="B41" s="344"/>
      <c r="C41" s="201">
        <v>3</v>
      </c>
      <c r="D41" s="26" t="s">
        <v>297</v>
      </c>
      <c r="E41" s="25" t="s">
        <v>51</v>
      </c>
      <c r="F41" s="118" t="s">
        <v>437</v>
      </c>
      <c r="G41" s="158">
        <v>200</v>
      </c>
    </row>
    <row r="42" spans="1:7" ht="21.75" customHeight="1" thickBot="1" x14ac:dyDescent="0.3">
      <c r="A42" s="170"/>
      <c r="B42" s="171" t="s">
        <v>417</v>
      </c>
      <c r="C42" s="182"/>
      <c r="D42" s="171"/>
      <c r="E42" s="170"/>
      <c r="F42" s="171"/>
      <c r="G42" s="172">
        <f>G39+G40+G41</f>
        <v>1000</v>
      </c>
    </row>
    <row r="43" spans="1:7" ht="43.5" customHeight="1" thickBot="1" x14ac:dyDescent="0.3">
      <c r="A43" s="184">
        <v>6</v>
      </c>
      <c r="B43" s="184" t="s">
        <v>9</v>
      </c>
      <c r="C43" s="196">
        <v>1</v>
      </c>
      <c r="D43" s="130" t="s">
        <v>298</v>
      </c>
      <c r="E43" s="75" t="s">
        <v>400</v>
      </c>
      <c r="F43" s="118" t="s">
        <v>437</v>
      </c>
      <c r="G43" s="199">
        <v>800</v>
      </c>
    </row>
    <row r="44" spans="1:7" ht="65.25" customHeight="1" thickBot="1" x14ac:dyDescent="0.3">
      <c r="A44" s="187"/>
      <c r="B44" s="187"/>
      <c r="C44" s="196">
        <v>2</v>
      </c>
      <c r="D44" s="130" t="s">
        <v>299</v>
      </c>
      <c r="E44" s="75" t="s">
        <v>400</v>
      </c>
      <c r="F44" s="118" t="s">
        <v>437</v>
      </c>
      <c r="G44" s="199">
        <v>200</v>
      </c>
    </row>
    <row r="45" spans="1:7" ht="21.75" customHeight="1" thickBot="1" x14ac:dyDescent="0.3">
      <c r="A45" s="170"/>
      <c r="B45" s="171" t="s">
        <v>417</v>
      </c>
      <c r="C45" s="182"/>
      <c r="D45" s="171"/>
      <c r="E45" s="170"/>
      <c r="F45" s="171"/>
      <c r="G45" s="172">
        <f>G43+G44</f>
        <v>1000</v>
      </c>
    </row>
    <row r="46" spans="1:7" ht="52.5" customHeight="1" thickBot="1" x14ac:dyDescent="0.3">
      <c r="A46" s="184">
        <v>7</v>
      </c>
      <c r="B46" s="184" t="s">
        <v>300</v>
      </c>
      <c r="C46" s="196">
        <v>1</v>
      </c>
      <c r="D46" s="125" t="s">
        <v>301</v>
      </c>
      <c r="E46" s="75" t="s">
        <v>261</v>
      </c>
      <c r="F46" s="118" t="s">
        <v>437</v>
      </c>
      <c r="G46" s="199">
        <v>150</v>
      </c>
    </row>
    <row r="47" spans="1:7" ht="55.5" customHeight="1" thickBot="1" x14ac:dyDescent="0.3">
      <c r="A47" s="187"/>
      <c r="B47" s="187"/>
      <c r="C47" s="196">
        <v>2</v>
      </c>
      <c r="D47" s="197" t="s">
        <v>302</v>
      </c>
      <c r="E47" s="75" t="s">
        <v>261</v>
      </c>
      <c r="F47" s="118" t="s">
        <v>437</v>
      </c>
      <c r="G47" s="199">
        <v>350</v>
      </c>
    </row>
    <row r="48" spans="1:7" ht="55.5" customHeight="1" thickBot="1" x14ac:dyDescent="0.3">
      <c r="A48" s="187"/>
      <c r="B48" s="187"/>
      <c r="C48" s="196">
        <v>3</v>
      </c>
      <c r="D48" s="197" t="s">
        <v>303</v>
      </c>
      <c r="E48" s="75" t="s">
        <v>261</v>
      </c>
      <c r="F48" s="118" t="s">
        <v>437</v>
      </c>
      <c r="G48" s="199">
        <v>200</v>
      </c>
    </row>
    <row r="49" spans="1:7" ht="54" customHeight="1" thickBot="1" x14ac:dyDescent="0.3">
      <c r="A49" s="187"/>
      <c r="B49" s="187"/>
      <c r="C49" s="196">
        <v>4</v>
      </c>
      <c r="D49" s="197" t="s">
        <v>304</v>
      </c>
      <c r="E49" s="75" t="s">
        <v>261</v>
      </c>
      <c r="F49" s="118" t="s">
        <v>437</v>
      </c>
      <c r="G49" s="199">
        <v>150</v>
      </c>
    </row>
    <row r="50" spans="1:7" ht="54" customHeight="1" thickBot="1" x14ac:dyDescent="0.3">
      <c r="A50" s="173"/>
      <c r="B50" s="173"/>
      <c r="C50" s="174">
        <v>5</v>
      </c>
      <c r="D50" s="175" t="s">
        <v>305</v>
      </c>
      <c r="E50" s="176" t="s">
        <v>261</v>
      </c>
      <c r="F50" s="118" t="s">
        <v>437</v>
      </c>
      <c r="G50" s="178">
        <v>150</v>
      </c>
    </row>
    <row r="51" spans="1:7" ht="16.5" customHeight="1" thickBot="1" x14ac:dyDescent="0.3">
      <c r="A51" s="170"/>
      <c r="B51" s="171" t="s">
        <v>417</v>
      </c>
      <c r="C51" s="182"/>
      <c r="D51" s="171"/>
      <c r="E51" s="170"/>
      <c r="F51" s="171"/>
      <c r="G51" s="172">
        <f>G46+G47+G48+G49+G50</f>
        <v>1000</v>
      </c>
    </row>
    <row r="52" spans="1:7" ht="53.25" customHeight="1" thickBot="1" x14ac:dyDescent="0.3">
      <c r="A52" s="184">
        <v>8</v>
      </c>
      <c r="B52" s="184" t="s">
        <v>11</v>
      </c>
      <c r="C52" s="196">
        <v>1</v>
      </c>
      <c r="D52" s="197" t="s">
        <v>104</v>
      </c>
      <c r="E52" s="75" t="s">
        <v>261</v>
      </c>
      <c r="F52" s="132">
        <v>43709</v>
      </c>
      <c r="G52" s="199">
        <v>84</v>
      </c>
    </row>
    <row r="53" spans="1:7" ht="54" customHeight="1" thickBot="1" x14ac:dyDescent="0.3">
      <c r="A53" s="187"/>
      <c r="B53" s="187"/>
      <c r="C53" s="196">
        <v>2</v>
      </c>
      <c r="D53" s="197" t="s">
        <v>97</v>
      </c>
      <c r="E53" s="75" t="s">
        <v>261</v>
      </c>
      <c r="F53" s="132">
        <v>43709</v>
      </c>
      <c r="G53" s="199">
        <v>42</v>
      </c>
    </row>
    <row r="54" spans="1:7" ht="53.25" customHeight="1" thickBot="1" x14ac:dyDescent="0.3">
      <c r="A54" s="187"/>
      <c r="B54" s="187"/>
      <c r="C54" s="196">
        <v>3</v>
      </c>
      <c r="D54" s="197" t="s">
        <v>98</v>
      </c>
      <c r="E54" s="75" t="s">
        <v>261</v>
      </c>
      <c r="F54" s="132">
        <v>43709</v>
      </c>
      <c r="G54" s="199">
        <v>42</v>
      </c>
    </row>
    <row r="55" spans="1:7" ht="54.75" customHeight="1" thickBot="1" x14ac:dyDescent="0.3">
      <c r="A55" s="187"/>
      <c r="B55" s="187"/>
      <c r="C55" s="196">
        <v>4</v>
      </c>
      <c r="D55" s="197" t="s">
        <v>306</v>
      </c>
      <c r="E55" s="75" t="s">
        <v>261</v>
      </c>
      <c r="F55" s="132">
        <v>43709</v>
      </c>
      <c r="G55" s="199">
        <v>84</v>
      </c>
    </row>
    <row r="56" spans="1:7" ht="54" customHeight="1" thickBot="1" x14ac:dyDescent="0.3">
      <c r="A56" s="187"/>
      <c r="B56" s="187"/>
      <c r="C56" s="196">
        <v>5</v>
      </c>
      <c r="D56" s="197" t="s">
        <v>307</v>
      </c>
      <c r="E56" s="75" t="s">
        <v>261</v>
      </c>
      <c r="F56" s="132">
        <v>43709</v>
      </c>
      <c r="G56" s="199">
        <v>84</v>
      </c>
    </row>
    <row r="57" spans="1:7" ht="54.75" customHeight="1" thickBot="1" x14ac:dyDescent="0.3">
      <c r="A57" s="187"/>
      <c r="B57" s="187"/>
      <c r="C57" s="196">
        <v>6</v>
      </c>
      <c r="D57" s="197" t="s">
        <v>308</v>
      </c>
      <c r="E57" s="75" t="s">
        <v>261</v>
      </c>
      <c r="F57" s="132">
        <v>43709</v>
      </c>
      <c r="G57" s="199">
        <v>42</v>
      </c>
    </row>
    <row r="58" spans="1:7" ht="50.25" customHeight="1" thickBot="1" x14ac:dyDescent="0.3">
      <c r="A58" s="187"/>
      <c r="B58" s="187"/>
      <c r="C58" s="196">
        <v>7</v>
      </c>
      <c r="D58" s="197" t="s">
        <v>309</v>
      </c>
      <c r="E58" s="75" t="s">
        <v>261</v>
      </c>
      <c r="F58" s="132">
        <v>43709</v>
      </c>
      <c r="G58" s="199">
        <v>42</v>
      </c>
    </row>
    <row r="59" spans="1:7" ht="54.75" customHeight="1" thickBot="1" x14ac:dyDescent="0.3">
      <c r="A59" s="187"/>
      <c r="B59" s="187"/>
      <c r="C59" s="196">
        <v>8</v>
      </c>
      <c r="D59" s="198" t="s">
        <v>310</v>
      </c>
      <c r="E59" s="75" t="s">
        <v>261</v>
      </c>
      <c r="F59" s="118" t="s">
        <v>437</v>
      </c>
      <c r="G59" s="199">
        <v>100</v>
      </c>
    </row>
    <row r="60" spans="1:7" ht="55.5" customHeight="1" thickBot="1" x14ac:dyDescent="0.3">
      <c r="A60" s="187"/>
      <c r="B60" s="187"/>
      <c r="C60" s="196">
        <v>9</v>
      </c>
      <c r="D60" s="198" t="s">
        <v>311</v>
      </c>
      <c r="E60" s="75" t="s">
        <v>261</v>
      </c>
      <c r="F60" s="31" t="s">
        <v>268</v>
      </c>
      <c r="G60" s="199">
        <v>100</v>
      </c>
    </row>
    <row r="61" spans="1:7" ht="55.5" customHeight="1" thickBot="1" x14ac:dyDescent="0.3">
      <c r="A61" s="187"/>
      <c r="B61" s="187"/>
      <c r="C61" s="196">
        <v>10</v>
      </c>
      <c r="D61" s="198" t="s">
        <v>312</v>
      </c>
      <c r="E61" s="75" t="s">
        <v>261</v>
      </c>
      <c r="F61" s="31" t="s">
        <v>268</v>
      </c>
      <c r="G61" s="199">
        <v>80</v>
      </c>
    </row>
    <row r="62" spans="1:7" ht="54.75" customHeight="1" thickBot="1" x14ac:dyDescent="0.3">
      <c r="A62" s="187"/>
      <c r="B62" s="187"/>
      <c r="C62" s="196">
        <v>11</v>
      </c>
      <c r="D62" s="198" t="s">
        <v>313</v>
      </c>
      <c r="E62" s="75" t="s">
        <v>261</v>
      </c>
      <c r="F62" s="31" t="s">
        <v>268</v>
      </c>
      <c r="G62" s="199">
        <v>100</v>
      </c>
    </row>
    <row r="63" spans="1:7" ht="57.75" customHeight="1" thickBot="1" x14ac:dyDescent="0.3">
      <c r="A63" s="187"/>
      <c r="B63" s="187"/>
      <c r="C63" s="196">
        <v>12</v>
      </c>
      <c r="D63" s="198" t="s">
        <v>314</v>
      </c>
      <c r="E63" s="109" t="s">
        <v>261</v>
      </c>
      <c r="F63" s="31" t="s">
        <v>268</v>
      </c>
      <c r="G63" s="199">
        <v>200</v>
      </c>
    </row>
    <row r="64" spans="1:7" ht="15.75" customHeight="1" thickBot="1" x14ac:dyDescent="0.3">
      <c r="A64" s="170"/>
      <c r="B64" s="171" t="s">
        <v>417</v>
      </c>
      <c r="C64" s="182"/>
      <c r="D64" s="171"/>
      <c r="E64" s="170"/>
      <c r="F64" s="171"/>
      <c r="G64" s="172">
        <f>G52+G53+G54+G55+G56+G57+G58+G59+G60+G61+G62+G63</f>
        <v>1000</v>
      </c>
    </row>
    <row r="65" spans="1:7" ht="33.75" customHeight="1" thickBot="1" x14ac:dyDescent="0.3">
      <c r="A65" s="184">
        <v>9</v>
      </c>
      <c r="B65" s="192" t="s">
        <v>405</v>
      </c>
      <c r="C65" s="183"/>
      <c r="D65" s="110"/>
      <c r="E65" s="110"/>
      <c r="F65" s="134"/>
      <c r="G65" s="163"/>
    </row>
    <row r="66" spans="1:7" ht="42.75" customHeight="1" thickBot="1" x14ac:dyDescent="0.3">
      <c r="A66" s="342">
        <v>10</v>
      </c>
      <c r="B66" s="342" t="s">
        <v>315</v>
      </c>
      <c r="C66" s="201">
        <v>1</v>
      </c>
      <c r="D66" s="26" t="s">
        <v>316</v>
      </c>
      <c r="E66" s="26" t="s">
        <v>317</v>
      </c>
      <c r="F66" s="118" t="s">
        <v>437</v>
      </c>
      <c r="G66" s="158">
        <v>200</v>
      </c>
    </row>
    <row r="67" spans="1:7" ht="43.5" customHeight="1" thickBot="1" x14ac:dyDescent="0.3">
      <c r="A67" s="343"/>
      <c r="B67" s="343"/>
      <c r="C67" s="201">
        <v>2</v>
      </c>
      <c r="D67" s="26" t="s">
        <v>428</v>
      </c>
      <c r="E67" s="26" t="s">
        <v>61</v>
      </c>
      <c r="F67" s="118" t="s">
        <v>437</v>
      </c>
      <c r="G67" s="158">
        <v>129.6</v>
      </c>
    </row>
    <row r="68" spans="1:7" ht="52.5" customHeight="1" thickBot="1" x14ac:dyDescent="0.3">
      <c r="A68" s="343"/>
      <c r="B68" s="343"/>
      <c r="C68" s="201">
        <v>3</v>
      </c>
      <c r="D68" s="26" t="s">
        <v>318</v>
      </c>
      <c r="E68" s="26" t="s">
        <v>282</v>
      </c>
      <c r="F68" s="118" t="s">
        <v>437</v>
      </c>
      <c r="G68" s="158">
        <v>500</v>
      </c>
    </row>
    <row r="69" spans="1:7" ht="65.25" customHeight="1" thickBot="1" x14ac:dyDescent="0.3">
      <c r="A69" s="344"/>
      <c r="B69" s="344"/>
      <c r="C69" s="201">
        <v>4</v>
      </c>
      <c r="D69" s="26" t="s">
        <v>319</v>
      </c>
      <c r="E69" s="26" t="s">
        <v>317</v>
      </c>
      <c r="F69" s="118" t="s">
        <v>437</v>
      </c>
      <c r="G69" s="158">
        <v>170.4</v>
      </c>
    </row>
    <row r="70" spans="1:7" ht="16.5" customHeight="1" thickBot="1" x14ac:dyDescent="0.3">
      <c r="A70" s="170"/>
      <c r="B70" s="171" t="s">
        <v>417</v>
      </c>
      <c r="C70" s="182"/>
      <c r="D70" s="171"/>
      <c r="E70" s="170"/>
      <c r="F70" s="171"/>
      <c r="G70" s="172">
        <f>G66+G67+G68+G69</f>
        <v>1000</v>
      </c>
    </row>
    <row r="71" spans="1:7" ht="29.25" thickBot="1" x14ac:dyDescent="0.3">
      <c r="A71" s="188">
        <v>11</v>
      </c>
      <c r="B71" s="106" t="s">
        <v>401</v>
      </c>
      <c r="C71" s="201"/>
      <c r="D71" s="135"/>
      <c r="E71" s="25"/>
      <c r="F71" s="136"/>
      <c r="G71" s="158"/>
    </row>
    <row r="72" spans="1:7" ht="51" customHeight="1" thickBot="1" x14ac:dyDescent="0.3">
      <c r="A72" s="184">
        <v>12</v>
      </c>
      <c r="B72" s="184" t="s">
        <v>13</v>
      </c>
      <c r="C72" s="196">
        <v>1</v>
      </c>
      <c r="D72" s="137" t="s">
        <v>320</v>
      </c>
      <c r="E72" s="75" t="s">
        <v>402</v>
      </c>
      <c r="F72" s="118" t="s">
        <v>437</v>
      </c>
      <c r="G72" s="199">
        <v>100</v>
      </c>
    </row>
    <row r="73" spans="1:7" ht="55.5" customHeight="1" thickBot="1" x14ac:dyDescent="0.3">
      <c r="A73" s="187"/>
      <c r="B73" s="187"/>
      <c r="C73" s="196">
        <v>2</v>
      </c>
      <c r="D73" s="137" t="s">
        <v>321</v>
      </c>
      <c r="E73" s="25" t="s">
        <v>403</v>
      </c>
      <c r="F73" s="118" t="s">
        <v>437</v>
      </c>
      <c r="G73" s="199">
        <v>900</v>
      </c>
    </row>
    <row r="74" spans="1:7" ht="15.75" customHeight="1" thickBot="1" x14ac:dyDescent="0.3">
      <c r="A74" s="170"/>
      <c r="B74" s="171" t="s">
        <v>417</v>
      </c>
      <c r="C74" s="182"/>
      <c r="D74" s="171"/>
      <c r="E74" s="170"/>
      <c r="F74" s="171"/>
      <c r="G74" s="172">
        <f>G72+G73</f>
        <v>1000</v>
      </c>
    </row>
    <row r="75" spans="1:7" ht="55.5" customHeight="1" thickBot="1" x14ac:dyDescent="0.3">
      <c r="A75" s="184">
        <v>13</v>
      </c>
      <c r="B75" s="184" t="s">
        <v>322</v>
      </c>
      <c r="C75" s="196">
        <v>1</v>
      </c>
      <c r="D75" s="40" t="s">
        <v>323</v>
      </c>
      <c r="E75" s="109" t="s">
        <v>261</v>
      </c>
      <c r="F75" s="118" t="s">
        <v>437</v>
      </c>
      <c r="G75" s="199">
        <v>125</v>
      </c>
    </row>
    <row r="76" spans="1:7" ht="57" customHeight="1" thickBot="1" x14ac:dyDescent="0.3">
      <c r="A76" s="187"/>
      <c r="B76" s="187"/>
      <c r="C76" s="196">
        <v>2</v>
      </c>
      <c r="D76" s="197" t="s">
        <v>324</v>
      </c>
      <c r="E76" s="109" t="s">
        <v>261</v>
      </c>
      <c r="F76" s="118" t="s">
        <v>437</v>
      </c>
      <c r="G76" s="199">
        <v>250</v>
      </c>
    </row>
    <row r="77" spans="1:7" ht="68.25" customHeight="1" thickBot="1" x14ac:dyDescent="0.3">
      <c r="A77" s="187"/>
      <c r="B77" s="191"/>
      <c r="C77" s="113">
        <v>3</v>
      </c>
      <c r="D77" s="114" t="s">
        <v>325</v>
      </c>
      <c r="E77" s="111" t="s">
        <v>147</v>
      </c>
      <c r="F77" s="118" t="s">
        <v>437</v>
      </c>
      <c r="G77" s="160">
        <v>200</v>
      </c>
    </row>
    <row r="78" spans="1:7" ht="80.25" customHeight="1" thickBot="1" x14ac:dyDescent="0.3">
      <c r="A78" s="187"/>
      <c r="B78" s="187"/>
      <c r="C78" s="201">
        <v>4</v>
      </c>
      <c r="D78" s="139" t="s">
        <v>326</v>
      </c>
      <c r="E78" s="26" t="s">
        <v>61</v>
      </c>
      <c r="F78" s="118" t="s">
        <v>437</v>
      </c>
      <c r="G78" s="158">
        <v>250</v>
      </c>
    </row>
    <row r="79" spans="1:7" ht="51.75" customHeight="1" thickBot="1" x14ac:dyDescent="0.3">
      <c r="A79" s="187"/>
      <c r="B79" s="187"/>
      <c r="C79" s="196">
        <v>5</v>
      </c>
      <c r="D79" s="197" t="s">
        <v>327</v>
      </c>
      <c r="E79" s="25" t="s">
        <v>404</v>
      </c>
      <c r="F79" s="118" t="s">
        <v>437</v>
      </c>
      <c r="G79" s="199">
        <v>100</v>
      </c>
    </row>
    <row r="80" spans="1:7" ht="51.75" customHeight="1" thickBot="1" x14ac:dyDescent="0.3">
      <c r="A80" s="187"/>
      <c r="B80" s="187"/>
      <c r="C80" s="196">
        <v>6</v>
      </c>
      <c r="D80" s="197" t="s">
        <v>328</v>
      </c>
      <c r="E80" s="109" t="s">
        <v>261</v>
      </c>
      <c r="F80" s="118" t="s">
        <v>437</v>
      </c>
      <c r="G80" s="199">
        <v>75</v>
      </c>
    </row>
    <row r="81" spans="1:7" ht="15.75" customHeight="1" thickBot="1" x14ac:dyDescent="0.3">
      <c r="A81" s="170"/>
      <c r="B81" s="171" t="s">
        <v>417</v>
      </c>
      <c r="C81" s="182"/>
      <c r="D81" s="171"/>
      <c r="E81" s="170"/>
      <c r="F81" s="171"/>
      <c r="G81" s="172">
        <f>G75+G76+G77+G78+G79+G80</f>
        <v>1000</v>
      </c>
    </row>
    <row r="82" spans="1:7" ht="42" customHeight="1" thickBot="1" x14ac:dyDescent="0.3">
      <c r="A82" s="184">
        <v>14</v>
      </c>
      <c r="B82" s="184" t="s">
        <v>329</v>
      </c>
      <c r="C82" s="196">
        <v>1</v>
      </c>
      <c r="D82" s="197" t="s">
        <v>330</v>
      </c>
      <c r="E82" s="198" t="s">
        <v>147</v>
      </c>
      <c r="F82" s="118" t="s">
        <v>437</v>
      </c>
      <c r="G82" s="199">
        <v>150</v>
      </c>
    </row>
    <row r="83" spans="1:7" ht="56.25" customHeight="1" thickBot="1" x14ac:dyDescent="0.3">
      <c r="A83" s="187"/>
      <c r="B83" s="191"/>
      <c r="C83" s="113">
        <v>2</v>
      </c>
      <c r="D83" s="114" t="s">
        <v>331</v>
      </c>
      <c r="E83" s="111" t="s">
        <v>147</v>
      </c>
      <c r="F83" s="118" t="s">
        <v>437</v>
      </c>
      <c r="G83" s="160">
        <v>100</v>
      </c>
    </row>
    <row r="84" spans="1:7" ht="39" thickBot="1" x14ac:dyDescent="0.3">
      <c r="A84" s="187"/>
      <c r="B84" s="187"/>
      <c r="C84" s="201">
        <v>3</v>
      </c>
      <c r="D84" s="139" t="s">
        <v>429</v>
      </c>
      <c r="E84" s="26" t="s">
        <v>69</v>
      </c>
      <c r="F84" s="118" t="s">
        <v>437</v>
      </c>
      <c r="G84" s="158">
        <v>150</v>
      </c>
    </row>
    <row r="85" spans="1:7" ht="54.75" customHeight="1" thickBot="1" x14ac:dyDescent="0.3">
      <c r="A85" s="187"/>
      <c r="B85" s="187"/>
      <c r="C85" s="196">
        <v>4</v>
      </c>
      <c r="D85" s="197" t="s">
        <v>332</v>
      </c>
      <c r="E85" s="109" t="s">
        <v>261</v>
      </c>
      <c r="F85" s="118" t="s">
        <v>437</v>
      </c>
      <c r="G85" s="199">
        <v>50</v>
      </c>
    </row>
    <row r="86" spans="1:7" ht="42" customHeight="1" thickBot="1" x14ac:dyDescent="0.3">
      <c r="A86" s="187"/>
      <c r="B86" s="191"/>
      <c r="C86" s="113">
        <v>5</v>
      </c>
      <c r="D86" s="114" t="s">
        <v>430</v>
      </c>
      <c r="E86" s="111" t="s">
        <v>55</v>
      </c>
      <c r="F86" s="118" t="s">
        <v>437</v>
      </c>
      <c r="G86" s="160">
        <v>50</v>
      </c>
    </row>
    <row r="87" spans="1:7" ht="81.75" customHeight="1" thickBot="1" x14ac:dyDescent="0.3">
      <c r="A87" s="187"/>
      <c r="B87" s="187"/>
      <c r="C87" s="201">
        <v>6</v>
      </c>
      <c r="D87" s="139" t="s">
        <v>431</v>
      </c>
      <c r="E87" s="25" t="s">
        <v>151</v>
      </c>
      <c r="F87" s="118" t="s">
        <v>437</v>
      </c>
      <c r="G87" s="158">
        <v>100</v>
      </c>
    </row>
    <row r="88" spans="1:7" ht="42.75" customHeight="1" thickBot="1" x14ac:dyDescent="0.3">
      <c r="A88" s="187"/>
      <c r="B88" s="187"/>
      <c r="C88" s="196">
        <v>7</v>
      </c>
      <c r="D88" s="130" t="s">
        <v>432</v>
      </c>
      <c r="E88" s="109" t="s">
        <v>333</v>
      </c>
      <c r="F88" s="118" t="s">
        <v>437</v>
      </c>
      <c r="G88" s="199">
        <v>50</v>
      </c>
    </row>
    <row r="89" spans="1:7" ht="65.25" customHeight="1" thickBot="1" x14ac:dyDescent="0.3">
      <c r="A89" s="187"/>
      <c r="B89" s="191"/>
      <c r="C89" s="113">
        <v>8</v>
      </c>
      <c r="D89" s="114" t="s">
        <v>334</v>
      </c>
      <c r="E89" s="75" t="s">
        <v>261</v>
      </c>
      <c r="F89" s="118" t="s">
        <v>437</v>
      </c>
      <c r="G89" s="160">
        <v>100</v>
      </c>
    </row>
    <row r="90" spans="1:7" ht="39" thickBot="1" x14ac:dyDescent="0.3">
      <c r="A90" s="187"/>
      <c r="B90" s="187"/>
      <c r="C90" s="201">
        <v>9</v>
      </c>
      <c r="D90" s="139" t="s">
        <v>156</v>
      </c>
      <c r="E90" s="26" t="s">
        <v>78</v>
      </c>
      <c r="F90" s="118" t="s">
        <v>437</v>
      </c>
      <c r="G90" s="158">
        <v>100</v>
      </c>
    </row>
    <row r="91" spans="1:7" ht="41.25" customHeight="1" thickBot="1" x14ac:dyDescent="0.3">
      <c r="A91" s="187"/>
      <c r="B91" s="187"/>
      <c r="C91" s="201">
        <v>10</v>
      </c>
      <c r="D91" s="139" t="s">
        <v>335</v>
      </c>
      <c r="E91" s="26" t="s">
        <v>144</v>
      </c>
      <c r="F91" s="118" t="s">
        <v>437</v>
      </c>
      <c r="G91" s="158">
        <v>150</v>
      </c>
    </row>
    <row r="92" spans="1:7" ht="78" customHeight="1" thickBot="1" x14ac:dyDescent="0.3">
      <c r="A92" s="187"/>
      <c r="B92" s="187"/>
      <c r="C92" s="196">
        <v>11</v>
      </c>
      <c r="D92" s="197" t="s">
        <v>433</v>
      </c>
      <c r="E92" s="198" t="s">
        <v>333</v>
      </c>
      <c r="F92" s="118" t="s">
        <v>437</v>
      </c>
      <c r="G92" s="199">
        <v>50</v>
      </c>
    </row>
    <row r="93" spans="1:7" ht="40.5" customHeight="1" thickBot="1" x14ac:dyDescent="0.3">
      <c r="A93" s="187"/>
      <c r="B93" s="187"/>
      <c r="C93" s="196">
        <v>12</v>
      </c>
      <c r="D93" s="198" t="s">
        <v>336</v>
      </c>
      <c r="E93" s="198" t="s">
        <v>333</v>
      </c>
      <c r="F93" s="118" t="s">
        <v>437</v>
      </c>
      <c r="G93" s="199">
        <v>50</v>
      </c>
    </row>
    <row r="94" spans="1:7" ht="39" customHeight="1" thickBot="1" x14ac:dyDescent="0.3">
      <c r="A94" s="187"/>
      <c r="B94" s="187"/>
      <c r="C94" s="196">
        <v>13</v>
      </c>
      <c r="D94" s="198" t="s">
        <v>434</v>
      </c>
      <c r="E94" s="198" t="s">
        <v>55</v>
      </c>
      <c r="F94" s="118" t="s">
        <v>437</v>
      </c>
      <c r="G94" s="199">
        <v>100</v>
      </c>
    </row>
    <row r="95" spans="1:7" ht="27.75" customHeight="1" thickBot="1" x14ac:dyDescent="0.3">
      <c r="A95" s="187"/>
      <c r="B95" s="191"/>
      <c r="C95" s="113">
        <v>14</v>
      </c>
      <c r="D95" s="203" t="s">
        <v>337</v>
      </c>
      <c r="E95" s="111" t="s">
        <v>144</v>
      </c>
      <c r="F95" s="118" t="s">
        <v>437</v>
      </c>
      <c r="G95" s="160">
        <v>100</v>
      </c>
    </row>
    <row r="96" spans="1:7" ht="66" customHeight="1" thickBot="1" x14ac:dyDescent="0.3">
      <c r="A96" s="187"/>
      <c r="B96" s="187"/>
      <c r="C96" s="201">
        <v>15</v>
      </c>
      <c r="D96" s="139" t="s">
        <v>338</v>
      </c>
      <c r="E96" s="26" t="s">
        <v>282</v>
      </c>
      <c r="F96" s="118" t="s">
        <v>437</v>
      </c>
      <c r="G96" s="158">
        <v>100</v>
      </c>
    </row>
    <row r="97" spans="1:7" ht="51.75" customHeight="1" thickBot="1" x14ac:dyDescent="0.3">
      <c r="A97" s="187"/>
      <c r="B97" s="187"/>
      <c r="C97" s="28">
        <v>16</v>
      </c>
      <c r="D97" s="25" t="s">
        <v>157</v>
      </c>
      <c r="E97" s="25" t="s">
        <v>78</v>
      </c>
      <c r="F97" s="118" t="s">
        <v>437</v>
      </c>
      <c r="G97" s="159">
        <v>50</v>
      </c>
    </row>
    <row r="98" spans="1:7" ht="41.25" customHeight="1" thickBot="1" x14ac:dyDescent="0.3">
      <c r="A98" s="187"/>
      <c r="B98" s="191"/>
      <c r="C98" s="113">
        <v>17</v>
      </c>
      <c r="D98" s="114" t="s">
        <v>339</v>
      </c>
      <c r="E98" s="111" t="s">
        <v>55</v>
      </c>
      <c r="F98" s="118" t="s">
        <v>437</v>
      </c>
      <c r="G98" s="160">
        <v>50</v>
      </c>
    </row>
    <row r="99" spans="1:7" ht="58.5" customHeight="1" thickBot="1" x14ac:dyDescent="0.3">
      <c r="A99" s="187"/>
      <c r="B99" s="187"/>
      <c r="C99" s="200">
        <v>18</v>
      </c>
      <c r="D99" s="112" t="s">
        <v>340</v>
      </c>
      <c r="E99" s="75" t="s">
        <v>261</v>
      </c>
      <c r="F99" s="118" t="s">
        <v>437</v>
      </c>
      <c r="G99" s="164">
        <v>150</v>
      </c>
    </row>
    <row r="100" spans="1:7" ht="53.25" customHeight="1" thickBot="1" x14ac:dyDescent="0.3">
      <c r="A100" s="187"/>
      <c r="B100" s="187"/>
      <c r="C100" s="196">
        <v>19</v>
      </c>
      <c r="D100" s="197" t="s">
        <v>341</v>
      </c>
      <c r="E100" s="75" t="s">
        <v>261</v>
      </c>
      <c r="F100" s="118" t="s">
        <v>437</v>
      </c>
      <c r="G100" s="199">
        <v>150</v>
      </c>
    </row>
    <row r="101" spans="1:7" ht="54" customHeight="1" thickBot="1" x14ac:dyDescent="0.3">
      <c r="A101" s="187"/>
      <c r="B101" s="187"/>
      <c r="C101" s="196">
        <v>20</v>
      </c>
      <c r="D101" s="197" t="s">
        <v>342</v>
      </c>
      <c r="E101" s="109" t="s">
        <v>261</v>
      </c>
      <c r="F101" s="118" t="s">
        <v>437</v>
      </c>
      <c r="G101" s="199">
        <v>200</v>
      </c>
    </row>
    <row r="102" spans="1:7" ht="15.75" customHeight="1" thickBot="1" x14ac:dyDescent="0.3">
      <c r="A102" s="170"/>
      <c r="B102" s="171" t="s">
        <v>417</v>
      </c>
      <c r="C102" s="182"/>
      <c r="D102" s="171"/>
      <c r="E102" s="170"/>
      <c r="F102" s="171"/>
      <c r="G102" s="172">
        <f>G82+G83+G84+G85+G86+G88+G87+G89+G90+G91+G92+G93+G94+G95+G96+G97+G98+G99+G100+G101</f>
        <v>2000</v>
      </c>
    </row>
    <row r="103" spans="1:7" ht="51" customHeight="1" thickBot="1" x14ac:dyDescent="0.3">
      <c r="A103" s="184">
        <v>15</v>
      </c>
      <c r="B103" s="192" t="s">
        <v>343</v>
      </c>
      <c r="C103" s="113">
        <v>1</v>
      </c>
      <c r="D103" s="111" t="s">
        <v>344</v>
      </c>
      <c r="E103" s="99" t="s">
        <v>259</v>
      </c>
      <c r="F103" s="118" t="s">
        <v>437</v>
      </c>
      <c r="G103" s="160">
        <v>1000</v>
      </c>
    </row>
    <row r="104" spans="1:7" ht="15.75" customHeight="1" thickBot="1" x14ac:dyDescent="0.3">
      <c r="A104" s="170"/>
      <c r="B104" s="171" t="s">
        <v>417</v>
      </c>
      <c r="C104" s="182"/>
      <c r="D104" s="171"/>
      <c r="E104" s="170"/>
      <c r="F104" s="171"/>
      <c r="G104" s="172">
        <f>G103</f>
        <v>1000</v>
      </c>
    </row>
    <row r="105" spans="1:7" ht="39" thickBot="1" x14ac:dyDescent="0.3">
      <c r="A105" s="342">
        <v>16</v>
      </c>
      <c r="B105" s="342" t="s">
        <v>345</v>
      </c>
      <c r="C105" s="201">
        <v>1</v>
      </c>
      <c r="D105" s="26" t="s">
        <v>346</v>
      </c>
      <c r="E105" s="26" t="s">
        <v>347</v>
      </c>
      <c r="F105" s="118" t="s">
        <v>437</v>
      </c>
      <c r="G105" s="158">
        <v>360</v>
      </c>
    </row>
    <row r="106" spans="1:7" ht="39.75" customHeight="1" thickBot="1" x14ac:dyDescent="0.3">
      <c r="A106" s="344"/>
      <c r="B106" s="344"/>
      <c r="C106" s="28">
        <v>2</v>
      </c>
      <c r="D106" s="25" t="s">
        <v>348</v>
      </c>
      <c r="E106" s="25" t="s">
        <v>347</v>
      </c>
      <c r="F106" s="118" t="s">
        <v>437</v>
      </c>
      <c r="G106" s="159">
        <v>640</v>
      </c>
    </row>
    <row r="107" spans="1:7" ht="15.75" customHeight="1" thickBot="1" x14ac:dyDescent="0.3">
      <c r="A107" s="170"/>
      <c r="B107" s="171" t="s">
        <v>417</v>
      </c>
      <c r="C107" s="182"/>
      <c r="D107" s="171"/>
      <c r="E107" s="170"/>
      <c r="F107" s="171"/>
      <c r="G107" s="172">
        <f>G105+G106</f>
        <v>1000</v>
      </c>
    </row>
    <row r="108" spans="1:7" ht="51" customHeight="1" thickBot="1" x14ac:dyDescent="0.3">
      <c r="A108" s="186">
        <v>17</v>
      </c>
      <c r="B108" s="192" t="s">
        <v>349</v>
      </c>
      <c r="C108" s="113">
        <v>1</v>
      </c>
      <c r="D108" s="114" t="s">
        <v>350</v>
      </c>
      <c r="E108" s="99" t="s">
        <v>40</v>
      </c>
      <c r="F108" s="118" t="s">
        <v>437</v>
      </c>
      <c r="G108" s="160">
        <v>500</v>
      </c>
    </row>
    <row r="109" spans="1:7" ht="41.25" customHeight="1" thickBot="1" x14ac:dyDescent="0.3">
      <c r="A109" s="187"/>
      <c r="B109" s="191"/>
      <c r="C109" s="113">
        <v>2</v>
      </c>
      <c r="D109" s="114" t="s">
        <v>351</v>
      </c>
      <c r="E109" s="99" t="s">
        <v>40</v>
      </c>
      <c r="F109" s="118" t="s">
        <v>437</v>
      </c>
      <c r="G109" s="160">
        <v>500</v>
      </c>
    </row>
    <row r="110" spans="1:7" ht="15.75" customHeight="1" thickBot="1" x14ac:dyDescent="0.3">
      <c r="A110" s="170"/>
      <c r="B110" s="171" t="s">
        <v>417</v>
      </c>
      <c r="C110" s="182"/>
      <c r="D110" s="171"/>
      <c r="E110" s="170"/>
      <c r="F110" s="171"/>
      <c r="G110" s="172">
        <f>G108+G109</f>
        <v>1000</v>
      </c>
    </row>
    <row r="111" spans="1:7" ht="41.25" customHeight="1" thickBot="1" x14ac:dyDescent="0.3">
      <c r="A111" s="184">
        <v>18</v>
      </c>
      <c r="B111" s="184" t="s">
        <v>21</v>
      </c>
      <c r="C111" s="28">
        <v>1</v>
      </c>
      <c r="D111" s="25" t="s">
        <v>352</v>
      </c>
      <c r="E111" s="25" t="s">
        <v>61</v>
      </c>
      <c r="F111" s="118" t="s">
        <v>437</v>
      </c>
      <c r="G111" s="159">
        <v>800</v>
      </c>
    </row>
    <row r="112" spans="1:7" ht="53.25" customHeight="1" thickBot="1" x14ac:dyDescent="0.3">
      <c r="A112" s="187"/>
      <c r="B112" s="191"/>
      <c r="C112" s="113">
        <v>2</v>
      </c>
      <c r="D112" s="114" t="s">
        <v>353</v>
      </c>
      <c r="E112" s="99" t="s">
        <v>40</v>
      </c>
      <c r="F112" s="118" t="s">
        <v>437</v>
      </c>
      <c r="G112" s="160">
        <v>200</v>
      </c>
    </row>
    <row r="113" spans="1:8" ht="15.75" customHeight="1" thickBot="1" x14ac:dyDescent="0.3">
      <c r="A113" s="170"/>
      <c r="B113" s="171" t="s">
        <v>417</v>
      </c>
      <c r="C113" s="182"/>
      <c r="D113" s="171"/>
      <c r="E113" s="170"/>
      <c r="F113" s="171"/>
      <c r="G113" s="172">
        <f t="shared" ref="G113" si="0">G111+G112</f>
        <v>1000</v>
      </c>
    </row>
    <row r="114" spans="1:8" ht="44.25" customHeight="1" thickBot="1" x14ac:dyDescent="0.3">
      <c r="A114" s="342">
        <v>19</v>
      </c>
      <c r="B114" s="342" t="s">
        <v>24</v>
      </c>
      <c r="C114" s="201">
        <v>1</v>
      </c>
      <c r="D114" s="26" t="s">
        <v>354</v>
      </c>
      <c r="E114" s="26" t="s">
        <v>347</v>
      </c>
      <c r="F114" s="118" t="s">
        <v>437</v>
      </c>
      <c r="G114" s="158">
        <v>300</v>
      </c>
    </row>
    <row r="115" spans="1:8" ht="39.75" customHeight="1" thickBot="1" x14ac:dyDescent="0.3">
      <c r="A115" s="343"/>
      <c r="B115" s="343"/>
      <c r="C115" s="201">
        <v>2</v>
      </c>
      <c r="D115" s="26" t="s">
        <v>355</v>
      </c>
      <c r="E115" s="26" t="s">
        <v>347</v>
      </c>
      <c r="F115" s="118" t="s">
        <v>437</v>
      </c>
      <c r="G115" s="158">
        <v>500</v>
      </c>
    </row>
    <row r="116" spans="1:8" ht="39" customHeight="1" thickBot="1" x14ac:dyDescent="0.3">
      <c r="A116" s="344"/>
      <c r="B116" s="344"/>
      <c r="C116" s="28">
        <v>3</v>
      </c>
      <c r="D116" s="25" t="s">
        <v>356</v>
      </c>
      <c r="E116" s="25" t="s">
        <v>357</v>
      </c>
      <c r="F116" s="118" t="s">
        <v>437</v>
      </c>
      <c r="G116" s="159">
        <v>200</v>
      </c>
    </row>
    <row r="117" spans="1:8" ht="15.75" customHeight="1" thickBot="1" x14ac:dyDescent="0.3">
      <c r="A117" s="170"/>
      <c r="B117" s="171" t="s">
        <v>417</v>
      </c>
      <c r="C117" s="182"/>
      <c r="D117" s="171"/>
      <c r="E117" s="170"/>
      <c r="F117" s="171"/>
      <c r="G117" s="172">
        <f>G114+G115+G116</f>
        <v>1000</v>
      </c>
    </row>
    <row r="118" spans="1:8" ht="57.75" customHeight="1" thickBot="1" x14ac:dyDescent="0.3">
      <c r="A118" s="184">
        <v>20</v>
      </c>
      <c r="B118" s="192" t="s">
        <v>22</v>
      </c>
      <c r="C118" s="113">
        <v>1</v>
      </c>
      <c r="D118" s="147" t="s">
        <v>320</v>
      </c>
      <c r="E118" s="99" t="s">
        <v>402</v>
      </c>
      <c r="F118" s="118" t="s">
        <v>437</v>
      </c>
      <c r="G118" s="160">
        <v>100</v>
      </c>
    </row>
    <row r="119" spans="1:8" ht="54" thickBot="1" x14ac:dyDescent="0.3">
      <c r="A119" s="185"/>
      <c r="B119" s="185"/>
      <c r="C119" s="200">
        <v>2</v>
      </c>
      <c r="D119" s="148" t="s">
        <v>358</v>
      </c>
      <c r="E119" s="75" t="s">
        <v>406</v>
      </c>
      <c r="F119" s="118" t="s">
        <v>437</v>
      </c>
      <c r="G119" s="164">
        <v>900</v>
      </c>
    </row>
    <row r="120" spans="1:8" ht="15.75" customHeight="1" thickBot="1" x14ac:dyDescent="0.3">
      <c r="A120" s="170"/>
      <c r="B120" s="171" t="s">
        <v>417</v>
      </c>
      <c r="C120" s="182"/>
      <c r="D120" s="171"/>
      <c r="E120" s="170"/>
      <c r="F120" s="171"/>
      <c r="G120" s="172">
        <f>G118+G119</f>
        <v>1000</v>
      </c>
    </row>
    <row r="121" spans="1:8" ht="51.75" thickBot="1" x14ac:dyDescent="0.3">
      <c r="A121" s="184">
        <v>21</v>
      </c>
      <c r="B121" s="184" t="s">
        <v>359</v>
      </c>
      <c r="C121" s="196">
        <v>1</v>
      </c>
      <c r="D121" s="130" t="s">
        <v>360</v>
      </c>
      <c r="E121" s="75" t="s">
        <v>407</v>
      </c>
      <c r="F121" s="118" t="s">
        <v>437</v>
      </c>
      <c r="G121" s="199">
        <v>75</v>
      </c>
    </row>
    <row r="122" spans="1:8" ht="60" customHeight="1" thickBot="1" x14ac:dyDescent="0.3">
      <c r="A122" s="187"/>
      <c r="B122" s="187"/>
      <c r="C122" s="196">
        <v>2</v>
      </c>
      <c r="D122" s="130" t="s">
        <v>361</v>
      </c>
      <c r="E122" s="75" t="s">
        <v>408</v>
      </c>
      <c r="F122" s="118" t="s">
        <v>437</v>
      </c>
      <c r="G122" s="199">
        <v>600</v>
      </c>
    </row>
    <row r="123" spans="1:8" ht="53.25" customHeight="1" thickBot="1" x14ac:dyDescent="0.3">
      <c r="A123" s="187"/>
      <c r="B123" s="187"/>
      <c r="C123" s="196">
        <v>3</v>
      </c>
      <c r="D123" s="198" t="s">
        <v>363</v>
      </c>
      <c r="E123" s="25" t="s">
        <v>409</v>
      </c>
      <c r="F123" s="118" t="s">
        <v>437</v>
      </c>
      <c r="G123" s="199">
        <v>325</v>
      </c>
    </row>
    <row r="124" spans="1:8" ht="15.75" customHeight="1" thickBot="1" x14ac:dyDescent="0.3">
      <c r="A124" s="170"/>
      <c r="B124" s="171" t="s">
        <v>417</v>
      </c>
      <c r="C124" s="182"/>
      <c r="D124" s="171"/>
      <c r="E124" s="170"/>
      <c r="F124" s="171"/>
      <c r="G124" s="172">
        <f>G121+G122+G123</f>
        <v>1000</v>
      </c>
    </row>
    <row r="125" spans="1:8" s="156" customFormat="1" ht="51.75" thickBot="1" x14ac:dyDescent="0.3">
      <c r="A125" s="149">
        <v>22</v>
      </c>
      <c r="B125" s="150" t="s">
        <v>410</v>
      </c>
      <c r="C125" s="154">
        <v>1</v>
      </c>
      <c r="D125" s="151" t="s">
        <v>364</v>
      </c>
      <c r="E125" s="152" t="s">
        <v>261</v>
      </c>
      <c r="F125" s="118" t="s">
        <v>437</v>
      </c>
      <c r="G125" s="165">
        <v>500</v>
      </c>
      <c r="H125" s="155"/>
    </row>
    <row r="126" spans="1:8" ht="53.25" customHeight="1" thickBot="1" x14ac:dyDescent="0.3">
      <c r="A126" s="187"/>
      <c r="B126" s="101"/>
      <c r="C126" s="196">
        <v>2</v>
      </c>
      <c r="D126" s="198" t="s">
        <v>365</v>
      </c>
      <c r="E126" s="152" t="s">
        <v>261</v>
      </c>
      <c r="F126" s="118" t="s">
        <v>437</v>
      </c>
      <c r="G126" s="199">
        <v>250</v>
      </c>
    </row>
    <row r="127" spans="1:8" ht="59.25" customHeight="1" thickBot="1" x14ac:dyDescent="0.3">
      <c r="A127" s="187"/>
      <c r="B127" s="101"/>
      <c r="C127" s="196">
        <v>3</v>
      </c>
      <c r="D127" s="198" t="s">
        <v>366</v>
      </c>
      <c r="E127" s="152" t="s">
        <v>261</v>
      </c>
      <c r="F127" s="118" t="s">
        <v>437</v>
      </c>
      <c r="G127" s="199">
        <v>640</v>
      </c>
    </row>
    <row r="128" spans="1:8" ht="51.75" customHeight="1" thickBot="1" x14ac:dyDescent="0.3">
      <c r="A128" s="187"/>
      <c r="B128" s="101"/>
      <c r="C128" s="196">
        <v>4</v>
      </c>
      <c r="D128" s="198" t="s">
        <v>367</v>
      </c>
      <c r="E128" s="157" t="s">
        <v>261</v>
      </c>
      <c r="F128" s="118" t="s">
        <v>437</v>
      </c>
      <c r="G128" s="199">
        <v>400</v>
      </c>
    </row>
    <row r="129" spans="1:7" ht="51.75" customHeight="1" thickBot="1" x14ac:dyDescent="0.3">
      <c r="A129" s="187"/>
      <c r="B129" s="102"/>
      <c r="C129" s="113">
        <v>5</v>
      </c>
      <c r="D129" s="111" t="s">
        <v>368</v>
      </c>
      <c r="E129" s="152" t="s">
        <v>261</v>
      </c>
      <c r="F129" s="118" t="s">
        <v>437</v>
      </c>
      <c r="G129" s="160">
        <v>210</v>
      </c>
    </row>
    <row r="130" spans="1:7" ht="15.75" customHeight="1" thickBot="1" x14ac:dyDescent="0.3">
      <c r="A130" s="170"/>
      <c r="B130" s="171" t="s">
        <v>417</v>
      </c>
      <c r="C130" s="182"/>
      <c r="D130" s="171"/>
      <c r="E130" s="170"/>
      <c r="F130" s="171"/>
      <c r="G130" s="172">
        <f>G125+G126+G127+G128+G129</f>
        <v>2000</v>
      </c>
    </row>
    <row r="131" spans="1:7" ht="39" thickBot="1" x14ac:dyDescent="0.3">
      <c r="A131" s="342">
        <v>23</v>
      </c>
      <c r="B131" s="342" t="s">
        <v>27</v>
      </c>
      <c r="C131" s="201">
        <v>1</v>
      </c>
      <c r="D131" s="26" t="s">
        <v>369</v>
      </c>
      <c r="E131" s="26" t="s">
        <v>370</v>
      </c>
      <c r="F131" s="118" t="s">
        <v>437</v>
      </c>
      <c r="G131" s="158">
        <v>190</v>
      </c>
    </row>
    <row r="132" spans="1:7" ht="56.25" customHeight="1" thickBot="1" x14ac:dyDescent="0.3">
      <c r="A132" s="343"/>
      <c r="B132" s="343"/>
      <c r="C132" s="196">
        <v>2</v>
      </c>
      <c r="D132" s="198" t="s">
        <v>371</v>
      </c>
      <c r="E132" s="25" t="s">
        <v>49</v>
      </c>
      <c r="F132" s="118" t="s">
        <v>437</v>
      </c>
      <c r="G132" s="199">
        <v>300</v>
      </c>
    </row>
    <row r="133" spans="1:7" ht="77.25" thickBot="1" x14ac:dyDescent="0.3">
      <c r="A133" s="343"/>
      <c r="B133" s="343"/>
      <c r="C133" s="201">
        <v>3</v>
      </c>
      <c r="D133" s="26" t="s">
        <v>372</v>
      </c>
      <c r="E133" s="26" t="s">
        <v>49</v>
      </c>
      <c r="F133" s="118" t="s">
        <v>437</v>
      </c>
      <c r="G133" s="158">
        <v>180</v>
      </c>
    </row>
    <row r="134" spans="1:7" ht="53.25" customHeight="1" thickBot="1" x14ac:dyDescent="0.3">
      <c r="A134" s="343"/>
      <c r="B134" s="343"/>
      <c r="C134" s="201">
        <v>4</v>
      </c>
      <c r="D134" s="26" t="s">
        <v>373</v>
      </c>
      <c r="E134" s="26" t="s">
        <v>78</v>
      </c>
      <c r="F134" s="118" t="s">
        <v>437</v>
      </c>
      <c r="G134" s="158">
        <v>130</v>
      </c>
    </row>
    <row r="135" spans="1:7" ht="51" customHeight="1" thickBot="1" x14ac:dyDescent="0.3">
      <c r="A135" s="344"/>
      <c r="B135" s="344"/>
      <c r="C135" s="201">
        <v>5</v>
      </c>
      <c r="D135" s="26" t="s">
        <v>374</v>
      </c>
      <c r="E135" s="26" t="s">
        <v>375</v>
      </c>
      <c r="F135" s="118" t="s">
        <v>437</v>
      </c>
      <c r="G135" s="158">
        <v>200</v>
      </c>
    </row>
    <row r="136" spans="1:7" ht="15.75" customHeight="1" thickBot="1" x14ac:dyDescent="0.3">
      <c r="A136" s="170"/>
      <c r="B136" s="171" t="s">
        <v>417</v>
      </c>
      <c r="C136" s="182"/>
      <c r="D136" s="171"/>
      <c r="E136" s="170"/>
      <c r="F136" s="171"/>
      <c r="G136" s="172">
        <f t="shared" ref="G136" si="1">G131+G132+G133+G134+G135</f>
        <v>1000</v>
      </c>
    </row>
    <row r="137" spans="1:7" x14ac:dyDescent="0.25">
      <c r="A137" s="342">
        <v>24</v>
      </c>
      <c r="B137" s="195" t="s">
        <v>376</v>
      </c>
      <c r="C137" s="451"/>
      <c r="D137" s="453"/>
      <c r="E137" s="455"/>
      <c r="F137" s="447"/>
      <c r="G137" s="449"/>
    </row>
    <row r="138" spans="1:7" ht="15.75" thickBot="1" x14ac:dyDescent="0.3">
      <c r="A138" s="344"/>
      <c r="B138" s="105" t="s">
        <v>377</v>
      </c>
      <c r="C138" s="452"/>
      <c r="D138" s="454"/>
      <c r="E138" s="456"/>
      <c r="F138" s="448"/>
      <c r="G138" s="450"/>
    </row>
    <row r="139" spans="1:7" ht="77.25" thickBot="1" x14ac:dyDescent="0.3">
      <c r="A139" s="184">
        <v>25</v>
      </c>
      <c r="B139" s="184" t="s">
        <v>378</v>
      </c>
      <c r="C139" s="196">
        <v>1</v>
      </c>
      <c r="D139" s="142" t="s">
        <v>411</v>
      </c>
      <c r="E139" s="152" t="s">
        <v>261</v>
      </c>
      <c r="F139" s="118" t="s">
        <v>437</v>
      </c>
      <c r="G139" s="199">
        <v>50</v>
      </c>
    </row>
    <row r="140" spans="1:7" ht="51" customHeight="1" thickBot="1" x14ac:dyDescent="0.3">
      <c r="A140" s="187"/>
      <c r="B140" s="187"/>
      <c r="C140" s="196">
        <v>2</v>
      </c>
      <c r="D140" s="198" t="s">
        <v>379</v>
      </c>
      <c r="E140" s="26" t="s">
        <v>49</v>
      </c>
      <c r="F140" s="118" t="s">
        <v>437</v>
      </c>
      <c r="G140" s="199">
        <v>50</v>
      </c>
    </row>
    <row r="141" spans="1:7" ht="51.75" thickBot="1" x14ac:dyDescent="0.3">
      <c r="A141" s="187"/>
      <c r="B141" s="187"/>
      <c r="C141" s="196">
        <v>3</v>
      </c>
      <c r="D141" s="198" t="s">
        <v>380</v>
      </c>
      <c r="E141" s="152" t="s">
        <v>261</v>
      </c>
      <c r="F141" s="118" t="s">
        <v>437</v>
      </c>
      <c r="G141" s="199">
        <v>200</v>
      </c>
    </row>
    <row r="142" spans="1:7" ht="57" customHeight="1" thickBot="1" x14ac:dyDescent="0.3">
      <c r="A142" s="187"/>
      <c r="B142" s="187"/>
      <c r="C142" s="196">
        <v>4</v>
      </c>
      <c r="D142" s="198" t="s">
        <v>382</v>
      </c>
      <c r="E142" s="152" t="s">
        <v>261</v>
      </c>
      <c r="F142" s="118" t="s">
        <v>437</v>
      </c>
      <c r="G142" s="199">
        <v>50</v>
      </c>
    </row>
    <row r="143" spans="1:7" ht="56.25" customHeight="1" thickBot="1" x14ac:dyDescent="0.3">
      <c r="A143" s="187"/>
      <c r="B143" s="187"/>
      <c r="C143" s="196">
        <v>5</v>
      </c>
      <c r="D143" s="198" t="s">
        <v>383</v>
      </c>
      <c r="E143" s="152" t="s">
        <v>261</v>
      </c>
      <c r="F143" s="118" t="s">
        <v>437</v>
      </c>
      <c r="G143" s="199">
        <v>150</v>
      </c>
    </row>
    <row r="144" spans="1:7" ht="52.5" customHeight="1" thickBot="1" x14ac:dyDescent="0.3">
      <c r="A144" s="187"/>
      <c r="B144" s="187"/>
      <c r="C144" s="196">
        <v>6</v>
      </c>
      <c r="D144" s="130" t="s">
        <v>384</v>
      </c>
      <c r="E144" s="152" t="s">
        <v>261</v>
      </c>
      <c r="F144" s="118" t="s">
        <v>437</v>
      </c>
      <c r="G144" s="199">
        <v>100</v>
      </c>
    </row>
    <row r="145" spans="1:7" ht="52.5" customHeight="1" thickBot="1" x14ac:dyDescent="0.3">
      <c r="A145" s="187"/>
      <c r="B145" s="187"/>
      <c r="C145" s="196">
        <v>7</v>
      </c>
      <c r="D145" s="198" t="s">
        <v>385</v>
      </c>
      <c r="E145" s="152" t="s">
        <v>261</v>
      </c>
      <c r="F145" s="118" t="s">
        <v>437</v>
      </c>
      <c r="G145" s="199">
        <v>400</v>
      </c>
    </row>
    <row r="146" spans="1:7" ht="15.75" customHeight="1" thickBot="1" x14ac:dyDescent="0.3">
      <c r="A146" s="170"/>
      <c r="B146" s="171" t="s">
        <v>417</v>
      </c>
      <c r="C146" s="182"/>
      <c r="D146" s="171"/>
      <c r="E146" s="170"/>
      <c r="F146" s="171"/>
      <c r="G146" s="172">
        <f>G139+G140+G141+G142+G143+G144+G145</f>
        <v>1000</v>
      </c>
    </row>
    <row r="147" spans="1:7" ht="56.25" customHeight="1" thickBot="1" x14ac:dyDescent="0.3">
      <c r="A147" s="186">
        <v>26</v>
      </c>
      <c r="B147" s="186" t="s">
        <v>29</v>
      </c>
      <c r="C147" s="196">
        <v>1</v>
      </c>
      <c r="D147" s="130" t="s">
        <v>386</v>
      </c>
      <c r="E147" s="75" t="s">
        <v>412</v>
      </c>
      <c r="F147" s="118" t="s">
        <v>437</v>
      </c>
      <c r="G147" s="199">
        <v>150</v>
      </c>
    </row>
    <row r="148" spans="1:7" ht="52.5" customHeight="1" thickBot="1" x14ac:dyDescent="0.3">
      <c r="A148" s="187"/>
      <c r="B148" s="187"/>
      <c r="C148" s="196">
        <v>2</v>
      </c>
      <c r="D148" s="198" t="s">
        <v>387</v>
      </c>
      <c r="E148" s="25" t="s">
        <v>413</v>
      </c>
      <c r="F148" s="118" t="s">
        <v>437</v>
      </c>
      <c r="G148" s="199">
        <v>150</v>
      </c>
    </row>
    <row r="149" spans="1:7" ht="51.75" thickBot="1" x14ac:dyDescent="0.3">
      <c r="A149" s="187"/>
      <c r="B149" s="187"/>
      <c r="C149" s="196">
        <v>3</v>
      </c>
      <c r="D149" s="198" t="s">
        <v>388</v>
      </c>
      <c r="E149" s="75" t="s">
        <v>412</v>
      </c>
      <c r="F149" s="118" t="s">
        <v>437</v>
      </c>
      <c r="G149" s="199">
        <v>75</v>
      </c>
    </row>
    <row r="150" spans="1:7" ht="51.75" thickBot="1" x14ac:dyDescent="0.3">
      <c r="A150" s="187"/>
      <c r="B150" s="187"/>
      <c r="C150" s="196">
        <v>4</v>
      </c>
      <c r="D150" s="198" t="s">
        <v>389</v>
      </c>
      <c r="E150" s="75" t="s">
        <v>412</v>
      </c>
      <c r="F150" s="118" t="s">
        <v>437</v>
      </c>
      <c r="G150" s="199">
        <v>150</v>
      </c>
    </row>
    <row r="151" spans="1:7" ht="51.75" thickBot="1" x14ac:dyDescent="0.3">
      <c r="A151" s="187"/>
      <c r="B151" s="187"/>
      <c r="C151" s="196">
        <v>5</v>
      </c>
      <c r="D151" s="198" t="s">
        <v>390</v>
      </c>
      <c r="E151" s="75" t="s">
        <v>414</v>
      </c>
      <c r="F151" s="118" t="s">
        <v>437</v>
      </c>
      <c r="G151" s="199">
        <v>25</v>
      </c>
    </row>
    <row r="152" spans="1:7" ht="51.75" thickBot="1" x14ac:dyDescent="0.3">
      <c r="A152" s="187"/>
      <c r="B152" s="187"/>
      <c r="C152" s="196">
        <v>6</v>
      </c>
      <c r="D152" s="198" t="s">
        <v>391</v>
      </c>
      <c r="E152" s="75" t="s">
        <v>414</v>
      </c>
      <c r="F152" s="118" t="s">
        <v>437</v>
      </c>
      <c r="G152" s="199">
        <v>200</v>
      </c>
    </row>
    <row r="153" spans="1:7" ht="54" customHeight="1" thickBot="1" x14ac:dyDescent="0.3">
      <c r="A153" s="187"/>
      <c r="B153" s="187"/>
      <c r="C153" s="196">
        <v>7</v>
      </c>
      <c r="D153" s="198" t="s">
        <v>392</v>
      </c>
      <c r="E153" s="75" t="s">
        <v>415</v>
      </c>
      <c r="F153" s="118" t="s">
        <v>437</v>
      </c>
      <c r="G153" s="199">
        <v>150</v>
      </c>
    </row>
    <row r="154" spans="1:7" ht="51.75" thickBot="1" x14ac:dyDescent="0.3">
      <c r="A154" s="187"/>
      <c r="B154" s="187"/>
      <c r="C154" s="196">
        <v>8</v>
      </c>
      <c r="D154" s="198" t="s">
        <v>393</v>
      </c>
      <c r="E154" s="75" t="s">
        <v>412</v>
      </c>
      <c r="F154" s="118" t="s">
        <v>437</v>
      </c>
      <c r="G154" s="199">
        <v>100</v>
      </c>
    </row>
    <row r="155" spans="1:7" ht="15.75" customHeight="1" thickBot="1" x14ac:dyDescent="0.3">
      <c r="A155" s="170"/>
      <c r="B155" s="171" t="s">
        <v>417</v>
      </c>
      <c r="C155" s="182"/>
      <c r="D155" s="171"/>
      <c r="E155" s="170"/>
      <c r="F155" s="171"/>
      <c r="G155" s="172">
        <f>G147+G148+G149+G150+G151+G152+G153+G154</f>
        <v>1000</v>
      </c>
    </row>
    <row r="156" spans="1:7" ht="52.5" customHeight="1" thickBot="1" x14ac:dyDescent="0.3">
      <c r="A156" s="186">
        <v>27</v>
      </c>
      <c r="B156" s="186" t="s">
        <v>30</v>
      </c>
      <c r="C156" s="196">
        <v>1</v>
      </c>
      <c r="D156" s="198" t="s">
        <v>394</v>
      </c>
      <c r="E156" s="152" t="s">
        <v>261</v>
      </c>
      <c r="F156" s="118" t="s">
        <v>437</v>
      </c>
      <c r="G156" s="199">
        <v>150</v>
      </c>
    </row>
    <row r="157" spans="1:7" ht="53.25" customHeight="1" thickBot="1" x14ac:dyDescent="0.3">
      <c r="A157" s="187"/>
      <c r="B157" s="187"/>
      <c r="C157" s="196">
        <v>2</v>
      </c>
      <c r="D157" s="198" t="s">
        <v>395</v>
      </c>
      <c r="E157" s="152" t="s">
        <v>261</v>
      </c>
      <c r="F157" s="118" t="s">
        <v>437</v>
      </c>
      <c r="G157" s="199">
        <v>100</v>
      </c>
    </row>
    <row r="158" spans="1:7" ht="54" customHeight="1" thickBot="1" x14ac:dyDescent="0.3">
      <c r="A158" s="187"/>
      <c r="B158" s="187"/>
      <c r="C158" s="196">
        <v>3</v>
      </c>
      <c r="D158" s="198" t="s">
        <v>416</v>
      </c>
      <c r="E158" s="152" t="s">
        <v>261</v>
      </c>
      <c r="F158" s="118" t="s">
        <v>437</v>
      </c>
      <c r="G158" s="199">
        <v>300</v>
      </c>
    </row>
    <row r="159" spans="1:7" ht="53.25" customHeight="1" thickBot="1" x14ac:dyDescent="0.3">
      <c r="A159" s="187"/>
      <c r="B159" s="187"/>
      <c r="C159" s="196">
        <v>4</v>
      </c>
      <c r="D159" s="198" t="s">
        <v>396</v>
      </c>
      <c r="E159" s="152" t="s">
        <v>261</v>
      </c>
      <c r="F159" s="118" t="s">
        <v>437</v>
      </c>
      <c r="G159" s="199">
        <v>300</v>
      </c>
    </row>
    <row r="160" spans="1:7" ht="56.25" customHeight="1" thickBot="1" x14ac:dyDescent="0.3">
      <c r="A160" s="187"/>
      <c r="B160" s="187"/>
      <c r="C160" s="196">
        <v>5</v>
      </c>
      <c r="D160" s="198" t="s">
        <v>397</v>
      </c>
      <c r="E160" s="152" t="s">
        <v>261</v>
      </c>
      <c r="F160" s="118" t="s">
        <v>437</v>
      </c>
      <c r="G160" s="162">
        <v>150</v>
      </c>
    </row>
    <row r="161" spans="1:7" ht="15.75" customHeight="1" thickBot="1" x14ac:dyDescent="0.3">
      <c r="A161" s="170"/>
      <c r="B161" s="171" t="s">
        <v>417</v>
      </c>
      <c r="C161" s="182"/>
      <c r="D161" s="171"/>
      <c r="E161" s="170"/>
      <c r="F161" s="171"/>
      <c r="G161" s="172">
        <f>G156+G157+G158+G159+G160</f>
        <v>1000</v>
      </c>
    </row>
    <row r="162" spans="1:7" ht="15.75" thickBot="1" x14ac:dyDescent="0.3">
      <c r="A162" s="98"/>
      <c r="B162" s="96" t="s">
        <v>31</v>
      </c>
      <c r="C162" s="96"/>
      <c r="D162" s="96"/>
      <c r="E162" s="96"/>
      <c r="F162" s="96"/>
      <c r="G162" s="143">
        <f>G23+G27+G32+G38+G42+G45+G51+G64+G70+G74+G81+G102+G104+G107+G110+G113+G117+G120+G124+G130+G136+G146+G155+G161</f>
        <v>27000</v>
      </c>
    </row>
  </sheetData>
  <mergeCells count="27">
    <mergeCell ref="F137:F138"/>
    <mergeCell ref="G137:G138"/>
    <mergeCell ref="A131:A135"/>
    <mergeCell ref="B131:B135"/>
    <mergeCell ref="A137:A138"/>
    <mergeCell ref="C137:C138"/>
    <mergeCell ref="D137:D138"/>
    <mergeCell ref="E137:E138"/>
    <mergeCell ref="A66:A69"/>
    <mergeCell ref="B66:B69"/>
    <mergeCell ref="A105:A106"/>
    <mergeCell ref="B105:B106"/>
    <mergeCell ref="A114:A116"/>
    <mergeCell ref="B114:B116"/>
    <mergeCell ref="A28:A31"/>
    <mergeCell ref="B28:B31"/>
    <mergeCell ref="A33:A37"/>
    <mergeCell ref="B33:B37"/>
    <mergeCell ref="A39:A41"/>
    <mergeCell ref="B39:B41"/>
    <mergeCell ref="A1:G1"/>
    <mergeCell ref="A2:A4"/>
    <mergeCell ref="B2:B4"/>
    <mergeCell ref="C2:D3"/>
    <mergeCell ref="F2:F4"/>
    <mergeCell ref="G2:G3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workbookViewId="0">
      <selection activeCell="D5" sqref="D5:D10"/>
    </sheetView>
  </sheetViews>
  <sheetFormatPr defaultRowHeight="15" x14ac:dyDescent="0.25"/>
  <cols>
    <col min="1" max="1" width="9.140625" style="107"/>
    <col min="2" max="2" width="22.42578125" style="107" customWidth="1"/>
    <col min="3" max="3" width="7.7109375" style="97" customWidth="1"/>
    <col min="4" max="4" width="42.7109375" style="97" customWidth="1"/>
    <col min="5" max="5" width="27.42578125" style="97" customWidth="1"/>
    <col min="6" max="6" width="13.42578125" style="97" customWidth="1"/>
    <col min="7" max="7" width="13.28515625" style="144" customWidth="1"/>
    <col min="8" max="8" width="9.140625" style="97"/>
  </cols>
  <sheetData>
    <row r="1" spans="1:7" ht="35.25" customHeight="1" thickBot="1" x14ac:dyDescent="0.3">
      <c r="A1" s="440" t="s">
        <v>436</v>
      </c>
      <c r="B1" s="440"/>
      <c r="C1" s="440"/>
      <c r="D1" s="440"/>
      <c r="E1" s="440"/>
      <c r="F1" s="440"/>
      <c r="G1" s="441"/>
    </row>
    <row r="2" spans="1:7" ht="18" customHeight="1" x14ac:dyDescent="0.25">
      <c r="A2" s="342" t="s">
        <v>0</v>
      </c>
      <c r="B2" s="342" t="s">
        <v>1</v>
      </c>
      <c r="C2" s="351" t="s">
        <v>2</v>
      </c>
      <c r="D2" s="352"/>
      <c r="E2" s="193" t="s">
        <v>33</v>
      </c>
      <c r="F2" s="351" t="s">
        <v>36</v>
      </c>
      <c r="G2" s="340" t="s">
        <v>37</v>
      </c>
    </row>
    <row r="3" spans="1:7" ht="30" customHeight="1" thickBot="1" x14ac:dyDescent="0.3">
      <c r="A3" s="343"/>
      <c r="B3" s="343"/>
      <c r="C3" s="353"/>
      <c r="D3" s="354"/>
      <c r="E3" s="443" t="s">
        <v>398</v>
      </c>
      <c r="F3" s="353"/>
      <c r="G3" s="341"/>
    </row>
    <row r="4" spans="1:7" ht="31.5" customHeight="1" thickBot="1" x14ac:dyDescent="0.3">
      <c r="A4" s="343"/>
      <c r="B4" s="442"/>
      <c r="C4" s="129" t="s">
        <v>3</v>
      </c>
      <c r="D4" s="115"/>
      <c r="E4" s="444"/>
      <c r="F4" s="442"/>
      <c r="G4" s="116" t="s">
        <v>38</v>
      </c>
    </row>
    <row r="5" spans="1:7" ht="52.5" customHeight="1" thickBot="1" x14ac:dyDescent="0.3">
      <c r="A5" s="189">
        <v>1</v>
      </c>
      <c r="B5" s="195" t="s">
        <v>399</v>
      </c>
      <c r="C5" s="201">
        <v>1</v>
      </c>
      <c r="D5" s="117" t="s">
        <v>267</v>
      </c>
      <c r="E5" s="26" t="s">
        <v>51</v>
      </c>
      <c r="F5" s="118" t="s">
        <v>268</v>
      </c>
      <c r="G5" s="158">
        <v>100</v>
      </c>
    </row>
    <row r="6" spans="1:7" ht="108.75" customHeight="1" thickBot="1" x14ac:dyDescent="0.3">
      <c r="A6" s="190"/>
      <c r="B6" s="195"/>
      <c r="C6" s="201">
        <v>2</v>
      </c>
      <c r="D6" s="117" t="s">
        <v>269</v>
      </c>
      <c r="E6" s="26" t="s">
        <v>51</v>
      </c>
      <c r="F6" s="118" t="s">
        <v>268</v>
      </c>
      <c r="G6" s="158">
        <v>100</v>
      </c>
    </row>
    <row r="7" spans="1:7" ht="42" customHeight="1" thickBot="1" x14ac:dyDescent="0.3">
      <c r="A7" s="190"/>
      <c r="B7" s="101"/>
      <c r="C7" s="201">
        <v>3</v>
      </c>
      <c r="D7" s="117" t="s">
        <v>270</v>
      </c>
      <c r="E7" s="26" t="s">
        <v>51</v>
      </c>
      <c r="F7" s="118" t="s">
        <v>268</v>
      </c>
      <c r="G7" s="158">
        <v>100</v>
      </c>
    </row>
    <row r="8" spans="1:7" ht="43.5" customHeight="1" thickBot="1" x14ac:dyDescent="0.3">
      <c r="A8" s="190"/>
      <c r="B8" s="101"/>
      <c r="C8" s="201">
        <v>4</v>
      </c>
      <c r="D8" s="117" t="s">
        <v>271</v>
      </c>
      <c r="E8" s="26" t="s">
        <v>51</v>
      </c>
      <c r="F8" s="118" t="s">
        <v>268</v>
      </c>
      <c r="G8" s="158">
        <v>100</v>
      </c>
    </row>
    <row r="9" spans="1:7" ht="43.5" customHeight="1" thickBot="1" x14ac:dyDescent="0.3">
      <c r="A9" s="190"/>
      <c r="B9" s="101"/>
      <c r="C9" s="201">
        <v>5</v>
      </c>
      <c r="D9" s="117" t="s">
        <v>272</v>
      </c>
      <c r="E9" s="26" t="s">
        <v>51</v>
      </c>
      <c r="F9" s="118" t="s">
        <v>268</v>
      </c>
      <c r="G9" s="158">
        <v>100</v>
      </c>
    </row>
    <row r="10" spans="1:7" ht="42.75" customHeight="1" thickBot="1" x14ac:dyDescent="0.3">
      <c r="A10" s="190"/>
      <c r="B10" s="101"/>
      <c r="C10" s="201">
        <v>6</v>
      </c>
      <c r="D10" s="117" t="s">
        <v>273</v>
      </c>
      <c r="E10" s="26" t="s">
        <v>51</v>
      </c>
      <c r="F10" s="118" t="s">
        <v>268</v>
      </c>
      <c r="G10" s="158">
        <v>100</v>
      </c>
    </row>
    <row r="11" spans="1:7" ht="78" customHeight="1" thickBot="1" x14ac:dyDescent="0.3">
      <c r="A11" s="190"/>
      <c r="B11" s="101"/>
      <c r="C11" s="201">
        <v>7</v>
      </c>
      <c r="D11" s="117" t="s">
        <v>274</v>
      </c>
      <c r="E11" s="26" t="s">
        <v>51</v>
      </c>
      <c r="F11" s="118" t="s">
        <v>268</v>
      </c>
      <c r="G11" s="158">
        <v>300</v>
      </c>
    </row>
    <row r="12" spans="1:7" ht="44.25" customHeight="1" thickBot="1" x14ac:dyDescent="0.3">
      <c r="A12" s="190"/>
      <c r="B12" s="101"/>
      <c r="C12" s="201">
        <v>8</v>
      </c>
      <c r="D12" s="117" t="s">
        <v>275</v>
      </c>
      <c r="E12" s="26" t="s">
        <v>51</v>
      </c>
      <c r="F12" s="118" t="s">
        <v>268</v>
      </c>
      <c r="G12" s="158">
        <v>100</v>
      </c>
    </row>
    <row r="13" spans="1:7" ht="42" customHeight="1" thickBot="1" x14ac:dyDescent="0.3">
      <c r="A13" s="190"/>
      <c r="B13" s="101"/>
      <c r="C13" s="28">
        <v>9</v>
      </c>
      <c r="D13" s="122" t="s">
        <v>276</v>
      </c>
      <c r="E13" s="25" t="s">
        <v>51</v>
      </c>
      <c r="F13" s="123" t="s">
        <v>268</v>
      </c>
      <c r="G13" s="159">
        <v>100</v>
      </c>
    </row>
    <row r="14" spans="1:7" ht="39" customHeight="1" thickBot="1" x14ac:dyDescent="0.3">
      <c r="A14" s="190"/>
      <c r="B14" s="102"/>
      <c r="C14" s="113">
        <v>10</v>
      </c>
      <c r="D14" s="145" t="s">
        <v>277</v>
      </c>
      <c r="E14" s="111" t="s">
        <v>51</v>
      </c>
      <c r="F14" s="138" t="s">
        <v>268</v>
      </c>
      <c r="G14" s="160">
        <v>100</v>
      </c>
    </row>
    <row r="15" spans="1:7" ht="102.75" thickBot="1" x14ac:dyDescent="0.3">
      <c r="A15" s="190"/>
      <c r="B15" s="101"/>
      <c r="C15" s="201">
        <v>11</v>
      </c>
      <c r="D15" s="117" t="s">
        <v>278</v>
      </c>
      <c r="E15" s="26" t="s">
        <v>51</v>
      </c>
      <c r="F15" s="118" t="s">
        <v>268</v>
      </c>
      <c r="G15" s="158">
        <v>100</v>
      </c>
    </row>
    <row r="16" spans="1:7" ht="54.75" customHeight="1" thickBot="1" x14ac:dyDescent="0.3">
      <c r="A16" s="190"/>
      <c r="B16" s="101"/>
      <c r="C16" s="196">
        <v>12</v>
      </c>
      <c r="D16" s="198" t="s">
        <v>279</v>
      </c>
      <c r="E16" s="198" t="s">
        <v>51</v>
      </c>
      <c r="F16" s="119" t="s">
        <v>268</v>
      </c>
      <c r="G16" s="199">
        <v>100</v>
      </c>
    </row>
    <row r="17" spans="1:7" ht="78.75" customHeight="1" thickBot="1" x14ac:dyDescent="0.3">
      <c r="A17" s="190"/>
      <c r="B17" s="102"/>
      <c r="C17" s="113">
        <v>13</v>
      </c>
      <c r="D17" s="120" t="s">
        <v>423</v>
      </c>
      <c r="E17" s="99" t="s">
        <v>280</v>
      </c>
      <c r="F17" s="121" t="s">
        <v>268</v>
      </c>
      <c r="G17" s="161">
        <v>100</v>
      </c>
    </row>
    <row r="18" spans="1:7" ht="44.25" customHeight="1" thickBot="1" x14ac:dyDescent="0.3">
      <c r="A18" s="108"/>
      <c r="B18" s="103"/>
      <c r="C18" s="201">
        <v>14</v>
      </c>
      <c r="D18" s="117" t="s">
        <v>424</v>
      </c>
      <c r="E18" s="26" t="s">
        <v>280</v>
      </c>
      <c r="F18" s="118" t="s">
        <v>268</v>
      </c>
      <c r="G18" s="158">
        <v>100</v>
      </c>
    </row>
    <row r="19" spans="1:7" ht="41.25" customHeight="1" thickBot="1" x14ac:dyDescent="0.3">
      <c r="A19" s="108"/>
      <c r="B19" s="103"/>
      <c r="C19" s="28">
        <v>15</v>
      </c>
      <c r="D19" s="122" t="s">
        <v>281</v>
      </c>
      <c r="E19" s="25" t="s">
        <v>282</v>
      </c>
      <c r="F19" s="123" t="s">
        <v>268</v>
      </c>
      <c r="G19" s="159">
        <v>100</v>
      </c>
    </row>
    <row r="20" spans="1:7" ht="77.25" customHeight="1" thickBot="1" x14ac:dyDescent="0.3">
      <c r="A20" s="108"/>
      <c r="B20" s="104"/>
      <c r="C20" s="113">
        <v>16</v>
      </c>
      <c r="D20" s="100" t="s">
        <v>283</v>
      </c>
      <c r="E20" s="100" t="s">
        <v>139</v>
      </c>
      <c r="F20" s="124" t="s">
        <v>268</v>
      </c>
      <c r="G20" s="160">
        <v>100</v>
      </c>
    </row>
    <row r="21" spans="1:7" ht="39" thickBot="1" x14ac:dyDescent="0.3">
      <c r="A21" s="108"/>
      <c r="B21" s="103"/>
      <c r="C21" s="28">
        <v>17</v>
      </c>
      <c r="D21" s="122" t="s">
        <v>426</v>
      </c>
      <c r="E21" s="25" t="s">
        <v>69</v>
      </c>
      <c r="F21" s="123" t="s">
        <v>268</v>
      </c>
      <c r="G21" s="159">
        <v>100</v>
      </c>
    </row>
    <row r="22" spans="1:7" ht="51" customHeight="1" thickBot="1" x14ac:dyDescent="0.3">
      <c r="A22" s="108"/>
      <c r="B22" s="104"/>
      <c r="C22" s="81">
        <v>18</v>
      </c>
      <c r="D22" s="166" t="s">
        <v>425</v>
      </c>
      <c r="E22" s="167" t="s">
        <v>78</v>
      </c>
      <c r="F22" s="168" t="s">
        <v>268</v>
      </c>
      <c r="G22" s="169">
        <v>100</v>
      </c>
    </row>
    <row r="23" spans="1:7" ht="21.75" customHeight="1" thickBot="1" x14ac:dyDescent="0.3">
      <c r="A23" s="170"/>
      <c r="B23" s="171" t="s">
        <v>417</v>
      </c>
      <c r="C23" s="182"/>
      <c r="D23" s="171"/>
      <c r="E23" s="170"/>
      <c r="F23" s="171"/>
      <c r="G23" s="172">
        <f>G5+G6+G7+G8+G9+G10+G11+G12+G13+G14+G15+G16+G17+G18+G19+G20+G21+G22</f>
        <v>2000</v>
      </c>
    </row>
    <row r="24" spans="1:7" ht="54" customHeight="1" thickBot="1" x14ac:dyDescent="0.3">
      <c r="A24" s="185">
        <v>2</v>
      </c>
      <c r="B24" s="185" t="s">
        <v>284</v>
      </c>
      <c r="C24" s="200">
        <v>1</v>
      </c>
      <c r="D24" s="112" t="s">
        <v>285</v>
      </c>
      <c r="E24" s="25" t="s">
        <v>259</v>
      </c>
      <c r="F24" s="146" t="s">
        <v>268</v>
      </c>
      <c r="G24" s="164">
        <v>450</v>
      </c>
    </row>
    <row r="25" spans="1:7" ht="51.75" customHeight="1" thickBot="1" x14ac:dyDescent="0.3">
      <c r="A25" s="185"/>
      <c r="B25" s="185"/>
      <c r="C25" s="196">
        <v>2</v>
      </c>
      <c r="D25" s="125" t="s">
        <v>286</v>
      </c>
      <c r="E25" s="75" t="s">
        <v>259</v>
      </c>
      <c r="F25" s="126" t="s">
        <v>268</v>
      </c>
      <c r="G25" s="199">
        <v>500</v>
      </c>
    </row>
    <row r="26" spans="1:7" ht="55.5" customHeight="1" thickBot="1" x14ac:dyDescent="0.3">
      <c r="A26" s="185"/>
      <c r="B26" s="194"/>
      <c r="C26" s="129">
        <v>3</v>
      </c>
      <c r="D26" s="127" t="s">
        <v>287</v>
      </c>
      <c r="E26" s="75" t="s">
        <v>259</v>
      </c>
      <c r="F26" s="128" t="s">
        <v>268</v>
      </c>
      <c r="G26" s="162">
        <v>50</v>
      </c>
    </row>
    <row r="27" spans="1:7" ht="21.75" customHeight="1" thickBot="1" x14ac:dyDescent="0.3">
      <c r="A27" s="170"/>
      <c r="B27" s="171" t="s">
        <v>417</v>
      </c>
      <c r="C27" s="182"/>
      <c r="D27" s="171"/>
      <c r="E27" s="170"/>
      <c r="F27" s="171"/>
      <c r="G27" s="172">
        <f>G24+G25+G26</f>
        <v>1000</v>
      </c>
    </row>
    <row r="28" spans="1:7" ht="54" customHeight="1" thickBot="1" x14ac:dyDescent="0.3">
      <c r="A28" s="445">
        <v>3</v>
      </c>
      <c r="B28" s="445" t="s">
        <v>418</v>
      </c>
      <c r="C28" s="179">
        <v>1</v>
      </c>
      <c r="D28" s="180" t="s">
        <v>419</v>
      </c>
      <c r="E28" s="180" t="s">
        <v>49</v>
      </c>
      <c r="F28" s="181" t="s">
        <v>268</v>
      </c>
      <c r="G28" s="179">
        <v>550</v>
      </c>
    </row>
    <row r="29" spans="1:7" ht="51.75" customHeight="1" thickBot="1" x14ac:dyDescent="0.3">
      <c r="A29" s="343"/>
      <c r="B29" s="343"/>
      <c r="C29" s="6">
        <v>2</v>
      </c>
      <c r="D29" s="16" t="s">
        <v>420</v>
      </c>
      <c r="E29" s="16" t="s">
        <v>49</v>
      </c>
      <c r="F29" s="20" t="s">
        <v>268</v>
      </c>
      <c r="G29" s="6">
        <v>230</v>
      </c>
    </row>
    <row r="30" spans="1:7" ht="55.5" customHeight="1" thickBot="1" x14ac:dyDescent="0.3">
      <c r="A30" s="343"/>
      <c r="B30" s="343"/>
      <c r="C30" s="6">
        <v>3</v>
      </c>
      <c r="D30" s="16" t="s">
        <v>421</v>
      </c>
      <c r="E30" s="16" t="s">
        <v>49</v>
      </c>
      <c r="F30" s="20" t="s">
        <v>268</v>
      </c>
      <c r="G30" s="6">
        <v>120</v>
      </c>
    </row>
    <row r="31" spans="1:7" ht="55.5" customHeight="1" thickBot="1" x14ac:dyDescent="0.3">
      <c r="A31" s="446"/>
      <c r="B31" s="446"/>
      <c r="C31" s="6">
        <v>4</v>
      </c>
      <c r="D31" s="16" t="s">
        <v>422</v>
      </c>
      <c r="E31" s="16" t="s">
        <v>49</v>
      </c>
      <c r="F31" s="20" t="s">
        <v>268</v>
      </c>
      <c r="G31" s="6">
        <v>100</v>
      </c>
    </row>
    <row r="32" spans="1:7" ht="21.75" customHeight="1" thickBot="1" x14ac:dyDescent="0.3">
      <c r="A32" s="170"/>
      <c r="B32" s="171" t="s">
        <v>417</v>
      </c>
      <c r="C32" s="182"/>
      <c r="D32" s="171"/>
      <c r="E32" s="170"/>
      <c r="F32" s="171"/>
      <c r="G32" s="172">
        <f>G28+G29+G30+G31</f>
        <v>1000</v>
      </c>
    </row>
    <row r="33" spans="1:7" ht="66" customHeight="1" thickBot="1" x14ac:dyDescent="0.3">
      <c r="A33" s="342">
        <v>4</v>
      </c>
      <c r="B33" s="342" t="s">
        <v>288</v>
      </c>
      <c r="C33" s="201">
        <v>1</v>
      </c>
      <c r="D33" s="117" t="s">
        <v>289</v>
      </c>
      <c r="E33" s="26" t="s">
        <v>290</v>
      </c>
      <c r="F33" s="118" t="s">
        <v>268</v>
      </c>
      <c r="G33" s="158">
        <v>250</v>
      </c>
    </row>
    <row r="34" spans="1:7" ht="51.75" thickBot="1" x14ac:dyDescent="0.3">
      <c r="A34" s="343"/>
      <c r="B34" s="343"/>
      <c r="C34" s="201">
        <v>2</v>
      </c>
      <c r="D34" s="117" t="s">
        <v>291</v>
      </c>
      <c r="E34" s="26" t="s">
        <v>49</v>
      </c>
      <c r="F34" s="118" t="s">
        <v>268</v>
      </c>
      <c r="G34" s="158">
        <v>250</v>
      </c>
    </row>
    <row r="35" spans="1:7" ht="51.75" thickBot="1" x14ac:dyDescent="0.3">
      <c r="A35" s="343"/>
      <c r="B35" s="343"/>
      <c r="C35" s="201">
        <v>3</v>
      </c>
      <c r="D35" s="26" t="s">
        <v>292</v>
      </c>
      <c r="E35" s="26" t="s">
        <v>49</v>
      </c>
      <c r="F35" s="118" t="s">
        <v>268</v>
      </c>
      <c r="G35" s="158">
        <v>200</v>
      </c>
    </row>
    <row r="36" spans="1:7" ht="51.75" thickBot="1" x14ac:dyDescent="0.3">
      <c r="A36" s="343"/>
      <c r="B36" s="343"/>
      <c r="C36" s="201">
        <v>4</v>
      </c>
      <c r="D36" s="26" t="s">
        <v>293</v>
      </c>
      <c r="E36" s="26" t="s">
        <v>49</v>
      </c>
      <c r="F36" s="118" t="s">
        <v>268</v>
      </c>
      <c r="G36" s="158">
        <v>150</v>
      </c>
    </row>
    <row r="37" spans="1:7" ht="51.75" thickBot="1" x14ac:dyDescent="0.3">
      <c r="A37" s="344"/>
      <c r="B37" s="344"/>
      <c r="C37" s="201">
        <v>5</v>
      </c>
      <c r="D37" s="26" t="s">
        <v>294</v>
      </c>
      <c r="E37" s="26" t="s">
        <v>49</v>
      </c>
      <c r="F37" s="118" t="s">
        <v>268</v>
      </c>
      <c r="G37" s="158">
        <v>150</v>
      </c>
    </row>
    <row r="38" spans="1:7" ht="21.75" customHeight="1" thickBot="1" x14ac:dyDescent="0.3">
      <c r="A38" s="170"/>
      <c r="B38" s="171" t="s">
        <v>417</v>
      </c>
      <c r="C38" s="182"/>
      <c r="D38" s="171"/>
      <c r="E38" s="170"/>
      <c r="F38" s="171"/>
      <c r="G38" s="172">
        <f>G33+G34+G35+G36+G37</f>
        <v>1000</v>
      </c>
    </row>
    <row r="39" spans="1:7" ht="39" thickBot="1" x14ac:dyDescent="0.3">
      <c r="A39" s="342">
        <v>5</v>
      </c>
      <c r="B39" s="342" t="s">
        <v>7</v>
      </c>
      <c r="C39" s="201">
        <v>1</v>
      </c>
      <c r="D39" s="26" t="s">
        <v>427</v>
      </c>
      <c r="E39" s="26" t="s">
        <v>295</v>
      </c>
      <c r="F39" s="118" t="s">
        <v>268</v>
      </c>
      <c r="G39" s="158">
        <v>600</v>
      </c>
    </row>
    <row r="40" spans="1:7" ht="39" customHeight="1" thickBot="1" x14ac:dyDescent="0.3">
      <c r="A40" s="343"/>
      <c r="B40" s="343"/>
      <c r="C40" s="201">
        <v>2</v>
      </c>
      <c r="D40" s="26" t="s">
        <v>296</v>
      </c>
      <c r="E40" s="26" t="s">
        <v>51</v>
      </c>
      <c r="F40" s="118" t="s">
        <v>268</v>
      </c>
      <c r="G40" s="158">
        <v>200</v>
      </c>
    </row>
    <row r="41" spans="1:7" ht="50.25" customHeight="1" thickBot="1" x14ac:dyDescent="0.3">
      <c r="A41" s="344"/>
      <c r="B41" s="344"/>
      <c r="C41" s="201">
        <v>3</v>
      </c>
      <c r="D41" s="26" t="s">
        <v>297</v>
      </c>
      <c r="E41" s="25" t="s">
        <v>51</v>
      </c>
      <c r="F41" s="118" t="s">
        <v>268</v>
      </c>
      <c r="G41" s="158">
        <v>200</v>
      </c>
    </row>
    <row r="42" spans="1:7" ht="21.75" customHeight="1" thickBot="1" x14ac:dyDescent="0.3">
      <c r="A42" s="170"/>
      <c r="B42" s="171" t="s">
        <v>417</v>
      </c>
      <c r="C42" s="182"/>
      <c r="D42" s="171"/>
      <c r="E42" s="170"/>
      <c r="F42" s="171"/>
      <c r="G42" s="172">
        <f>G39+G40+G41</f>
        <v>1000</v>
      </c>
    </row>
    <row r="43" spans="1:7" ht="43.5" customHeight="1" thickBot="1" x14ac:dyDescent="0.3">
      <c r="A43" s="184">
        <v>6</v>
      </c>
      <c r="B43" s="184" t="s">
        <v>9</v>
      </c>
      <c r="C43" s="196">
        <v>1</v>
      </c>
      <c r="D43" s="130" t="s">
        <v>298</v>
      </c>
      <c r="E43" s="75" t="s">
        <v>400</v>
      </c>
      <c r="F43" s="131" t="s">
        <v>268</v>
      </c>
      <c r="G43" s="199">
        <v>800</v>
      </c>
    </row>
    <row r="44" spans="1:7" ht="65.25" customHeight="1" thickBot="1" x14ac:dyDescent="0.3">
      <c r="A44" s="187"/>
      <c r="B44" s="187"/>
      <c r="C44" s="196">
        <v>2</v>
      </c>
      <c r="D44" s="130" t="s">
        <v>299</v>
      </c>
      <c r="E44" s="75" t="s">
        <v>400</v>
      </c>
      <c r="F44" s="131" t="s">
        <v>268</v>
      </c>
      <c r="G44" s="199">
        <v>200</v>
      </c>
    </row>
    <row r="45" spans="1:7" ht="21.75" customHeight="1" thickBot="1" x14ac:dyDescent="0.3">
      <c r="A45" s="170"/>
      <c r="B45" s="171" t="s">
        <v>417</v>
      </c>
      <c r="C45" s="182"/>
      <c r="D45" s="171"/>
      <c r="E45" s="170"/>
      <c r="F45" s="171"/>
      <c r="G45" s="172">
        <f>G43+G44</f>
        <v>1000</v>
      </c>
    </row>
    <row r="46" spans="1:7" ht="52.5" customHeight="1" thickBot="1" x14ac:dyDescent="0.3">
      <c r="A46" s="184">
        <v>7</v>
      </c>
      <c r="B46" s="184" t="s">
        <v>300</v>
      </c>
      <c r="C46" s="196">
        <v>1</v>
      </c>
      <c r="D46" s="125" t="s">
        <v>301</v>
      </c>
      <c r="E46" s="75" t="s">
        <v>261</v>
      </c>
      <c r="F46" s="131" t="s">
        <v>268</v>
      </c>
      <c r="G46" s="199">
        <v>150</v>
      </c>
    </row>
    <row r="47" spans="1:7" ht="55.5" customHeight="1" thickBot="1" x14ac:dyDescent="0.3">
      <c r="A47" s="187"/>
      <c r="B47" s="187"/>
      <c r="C47" s="196">
        <v>2</v>
      </c>
      <c r="D47" s="197" t="s">
        <v>302</v>
      </c>
      <c r="E47" s="75" t="s">
        <v>261</v>
      </c>
      <c r="F47" s="119" t="s">
        <v>268</v>
      </c>
      <c r="G47" s="199">
        <v>350</v>
      </c>
    </row>
    <row r="48" spans="1:7" ht="55.5" customHeight="1" thickBot="1" x14ac:dyDescent="0.3">
      <c r="A48" s="187"/>
      <c r="B48" s="187"/>
      <c r="C48" s="196">
        <v>3</v>
      </c>
      <c r="D48" s="197" t="s">
        <v>303</v>
      </c>
      <c r="E48" s="75" t="s">
        <v>261</v>
      </c>
      <c r="F48" s="119" t="s">
        <v>268</v>
      </c>
      <c r="G48" s="199">
        <v>200</v>
      </c>
    </row>
    <row r="49" spans="1:7" ht="54" customHeight="1" thickBot="1" x14ac:dyDescent="0.3">
      <c r="A49" s="187"/>
      <c r="B49" s="187"/>
      <c r="C49" s="196">
        <v>4</v>
      </c>
      <c r="D49" s="197" t="s">
        <v>304</v>
      </c>
      <c r="E49" s="75" t="s">
        <v>261</v>
      </c>
      <c r="F49" s="119" t="s">
        <v>268</v>
      </c>
      <c r="G49" s="199">
        <v>150</v>
      </c>
    </row>
    <row r="50" spans="1:7" ht="54" customHeight="1" thickBot="1" x14ac:dyDescent="0.3">
      <c r="A50" s="173"/>
      <c r="B50" s="173"/>
      <c r="C50" s="174">
        <v>5</v>
      </c>
      <c r="D50" s="175" t="s">
        <v>305</v>
      </c>
      <c r="E50" s="176" t="s">
        <v>261</v>
      </c>
      <c r="F50" s="177" t="s">
        <v>268</v>
      </c>
      <c r="G50" s="178">
        <v>150</v>
      </c>
    </row>
    <row r="51" spans="1:7" ht="16.5" customHeight="1" thickBot="1" x14ac:dyDescent="0.3">
      <c r="A51" s="170"/>
      <c r="B51" s="171" t="s">
        <v>417</v>
      </c>
      <c r="C51" s="182"/>
      <c r="D51" s="171"/>
      <c r="E51" s="170"/>
      <c r="F51" s="171"/>
      <c r="G51" s="172">
        <f>G46+G47+G48+G49+G50</f>
        <v>1000</v>
      </c>
    </row>
    <row r="52" spans="1:7" ht="53.25" customHeight="1" thickBot="1" x14ac:dyDescent="0.3">
      <c r="A52" s="184">
        <v>8</v>
      </c>
      <c r="B52" s="184" t="s">
        <v>11</v>
      </c>
      <c r="C52" s="196">
        <v>1</v>
      </c>
      <c r="D52" s="197" t="s">
        <v>104</v>
      </c>
      <c r="E52" s="75" t="s">
        <v>261</v>
      </c>
      <c r="F52" s="132">
        <v>43344</v>
      </c>
      <c r="G52" s="199">
        <v>84</v>
      </c>
    </row>
    <row r="53" spans="1:7" ht="54" customHeight="1" thickBot="1" x14ac:dyDescent="0.3">
      <c r="A53" s="187"/>
      <c r="B53" s="187"/>
      <c r="C53" s="196">
        <v>2</v>
      </c>
      <c r="D53" s="197" t="s">
        <v>97</v>
      </c>
      <c r="E53" s="75" t="s">
        <v>261</v>
      </c>
      <c r="F53" s="132">
        <v>43344</v>
      </c>
      <c r="G53" s="199">
        <v>42</v>
      </c>
    </row>
    <row r="54" spans="1:7" ht="53.25" customHeight="1" thickBot="1" x14ac:dyDescent="0.3">
      <c r="A54" s="187"/>
      <c r="B54" s="187"/>
      <c r="C54" s="196">
        <v>3</v>
      </c>
      <c r="D54" s="197" t="s">
        <v>98</v>
      </c>
      <c r="E54" s="75" t="s">
        <v>261</v>
      </c>
      <c r="F54" s="133">
        <v>43344</v>
      </c>
      <c r="G54" s="199">
        <v>42</v>
      </c>
    </row>
    <row r="55" spans="1:7" ht="54.75" customHeight="1" thickBot="1" x14ac:dyDescent="0.3">
      <c r="A55" s="187"/>
      <c r="B55" s="187"/>
      <c r="C55" s="196">
        <v>4</v>
      </c>
      <c r="D55" s="197" t="s">
        <v>306</v>
      </c>
      <c r="E55" s="75" t="s">
        <v>261</v>
      </c>
      <c r="F55" s="132">
        <v>43344</v>
      </c>
      <c r="G55" s="199">
        <v>84</v>
      </c>
    </row>
    <row r="56" spans="1:7" ht="54" customHeight="1" thickBot="1" x14ac:dyDescent="0.3">
      <c r="A56" s="187"/>
      <c r="B56" s="187"/>
      <c r="C56" s="196">
        <v>5</v>
      </c>
      <c r="D56" s="197" t="s">
        <v>307</v>
      </c>
      <c r="E56" s="75" t="s">
        <v>261</v>
      </c>
      <c r="F56" s="132">
        <v>43344</v>
      </c>
      <c r="G56" s="199">
        <v>84</v>
      </c>
    </row>
    <row r="57" spans="1:7" ht="54.75" customHeight="1" thickBot="1" x14ac:dyDescent="0.3">
      <c r="A57" s="187"/>
      <c r="B57" s="187"/>
      <c r="C57" s="196">
        <v>6</v>
      </c>
      <c r="D57" s="197" t="s">
        <v>308</v>
      </c>
      <c r="E57" s="75" t="s">
        <v>261</v>
      </c>
      <c r="F57" s="132">
        <v>43344</v>
      </c>
      <c r="G57" s="199">
        <v>42</v>
      </c>
    </row>
    <row r="58" spans="1:7" ht="50.25" customHeight="1" thickBot="1" x14ac:dyDescent="0.3">
      <c r="A58" s="187"/>
      <c r="B58" s="187"/>
      <c r="C58" s="196">
        <v>7</v>
      </c>
      <c r="D58" s="197" t="s">
        <v>309</v>
      </c>
      <c r="E58" s="75" t="s">
        <v>261</v>
      </c>
      <c r="F58" s="132">
        <v>43344</v>
      </c>
      <c r="G58" s="199">
        <v>42</v>
      </c>
    </row>
    <row r="59" spans="1:7" ht="54.75" customHeight="1" thickBot="1" x14ac:dyDescent="0.3">
      <c r="A59" s="187"/>
      <c r="B59" s="187"/>
      <c r="C59" s="196">
        <v>8</v>
      </c>
      <c r="D59" s="198" t="s">
        <v>310</v>
      </c>
      <c r="E59" s="75" t="s">
        <v>261</v>
      </c>
      <c r="F59" s="31" t="s">
        <v>268</v>
      </c>
      <c r="G59" s="199">
        <v>100</v>
      </c>
    </row>
    <row r="60" spans="1:7" ht="55.5" customHeight="1" thickBot="1" x14ac:dyDescent="0.3">
      <c r="A60" s="187"/>
      <c r="B60" s="187"/>
      <c r="C60" s="196">
        <v>9</v>
      </c>
      <c r="D60" s="198" t="s">
        <v>311</v>
      </c>
      <c r="E60" s="75" t="s">
        <v>261</v>
      </c>
      <c r="F60" s="31" t="s">
        <v>268</v>
      </c>
      <c r="G60" s="199">
        <v>100</v>
      </c>
    </row>
    <row r="61" spans="1:7" ht="55.5" customHeight="1" thickBot="1" x14ac:dyDescent="0.3">
      <c r="A61" s="187"/>
      <c r="B61" s="187"/>
      <c r="C61" s="196">
        <v>10</v>
      </c>
      <c r="D61" s="198" t="s">
        <v>312</v>
      </c>
      <c r="E61" s="75" t="s">
        <v>261</v>
      </c>
      <c r="F61" s="31" t="s">
        <v>268</v>
      </c>
      <c r="G61" s="199">
        <v>80</v>
      </c>
    </row>
    <row r="62" spans="1:7" ht="54.75" customHeight="1" thickBot="1" x14ac:dyDescent="0.3">
      <c r="A62" s="187"/>
      <c r="B62" s="187"/>
      <c r="C62" s="196">
        <v>11</v>
      </c>
      <c r="D62" s="198" t="s">
        <v>313</v>
      </c>
      <c r="E62" s="75" t="s">
        <v>261</v>
      </c>
      <c r="F62" s="31" t="s">
        <v>268</v>
      </c>
      <c r="G62" s="199">
        <v>100</v>
      </c>
    </row>
    <row r="63" spans="1:7" ht="57.75" customHeight="1" thickBot="1" x14ac:dyDescent="0.3">
      <c r="A63" s="187"/>
      <c r="B63" s="187"/>
      <c r="C63" s="196">
        <v>12</v>
      </c>
      <c r="D63" s="198" t="s">
        <v>314</v>
      </c>
      <c r="E63" s="109" t="s">
        <v>261</v>
      </c>
      <c r="F63" s="31" t="s">
        <v>268</v>
      </c>
      <c r="G63" s="199">
        <v>200</v>
      </c>
    </row>
    <row r="64" spans="1:7" ht="15.75" customHeight="1" thickBot="1" x14ac:dyDescent="0.3">
      <c r="A64" s="170"/>
      <c r="B64" s="171" t="s">
        <v>417</v>
      </c>
      <c r="C64" s="182"/>
      <c r="D64" s="171"/>
      <c r="E64" s="170"/>
      <c r="F64" s="171"/>
      <c r="G64" s="172">
        <f>G52+G53+G54+G55+G56+G57+G58+G59+G60+G61+G62+G63</f>
        <v>1000</v>
      </c>
    </row>
    <row r="65" spans="1:7" ht="33.75" customHeight="1" thickBot="1" x14ac:dyDescent="0.3">
      <c r="A65" s="184">
        <v>9</v>
      </c>
      <c r="B65" s="192" t="s">
        <v>405</v>
      </c>
      <c r="C65" s="183"/>
      <c r="D65" s="110"/>
      <c r="E65" s="110"/>
      <c r="F65" s="134"/>
      <c r="G65" s="163"/>
    </row>
    <row r="66" spans="1:7" ht="42.75" customHeight="1" thickBot="1" x14ac:dyDescent="0.3">
      <c r="A66" s="342">
        <v>10</v>
      </c>
      <c r="B66" s="342" t="s">
        <v>315</v>
      </c>
      <c r="C66" s="201">
        <v>1</v>
      </c>
      <c r="D66" s="26" t="s">
        <v>316</v>
      </c>
      <c r="E66" s="26" t="s">
        <v>317</v>
      </c>
      <c r="F66" s="118" t="s">
        <v>268</v>
      </c>
      <c r="G66" s="158">
        <v>200</v>
      </c>
    </row>
    <row r="67" spans="1:7" ht="43.5" customHeight="1" thickBot="1" x14ac:dyDescent="0.3">
      <c r="A67" s="343"/>
      <c r="B67" s="343"/>
      <c r="C67" s="201">
        <v>2</v>
      </c>
      <c r="D67" s="26" t="s">
        <v>428</v>
      </c>
      <c r="E67" s="26" t="s">
        <v>61</v>
      </c>
      <c r="F67" s="118" t="s">
        <v>268</v>
      </c>
      <c r="G67" s="158">
        <v>129.6</v>
      </c>
    </row>
    <row r="68" spans="1:7" ht="52.5" customHeight="1" thickBot="1" x14ac:dyDescent="0.3">
      <c r="A68" s="343"/>
      <c r="B68" s="343"/>
      <c r="C68" s="201">
        <v>3</v>
      </c>
      <c r="D68" s="26" t="s">
        <v>318</v>
      </c>
      <c r="E68" s="26" t="s">
        <v>282</v>
      </c>
      <c r="F68" s="118" t="s">
        <v>268</v>
      </c>
      <c r="G68" s="158">
        <v>500</v>
      </c>
    </row>
    <row r="69" spans="1:7" ht="65.25" customHeight="1" thickBot="1" x14ac:dyDescent="0.3">
      <c r="A69" s="344"/>
      <c r="B69" s="344"/>
      <c r="C69" s="201">
        <v>4</v>
      </c>
      <c r="D69" s="26" t="s">
        <v>319</v>
      </c>
      <c r="E69" s="26" t="s">
        <v>317</v>
      </c>
      <c r="F69" s="118" t="s">
        <v>268</v>
      </c>
      <c r="G69" s="158">
        <v>170.4</v>
      </c>
    </row>
    <row r="70" spans="1:7" ht="16.5" customHeight="1" thickBot="1" x14ac:dyDescent="0.3">
      <c r="A70" s="170"/>
      <c r="B70" s="171" t="s">
        <v>417</v>
      </c>
      <c r="C70" s="182"/>
      <c r="D70" s="171"/>
      <c r="E70" s="170"/>
      <c r="F70" s="171"/>
      <c r="G70" s="172">
        <f>G66+G67+G68+G69</f>
        <v>1000</v>
      </c>
    </row>
    <row r="71" spans="1:7" ht="29.25" thickBot="1" x14ac:dyDescent="0.3">
      <c r="A71" s="188">
        <v>11</v>
      </c>
      <c r="B71" s="106" t="s">
        <v>401</v>
      </c>
      <c r="C71" s="201"/>
      <c r="D71" s="135"/>
      <c r="E71" s="25"/>
      <c r="F71" s="136"/>
      <c r="G71" s="158"/>
    </row>
    <row r="72" spans="1:7" ht="51" customHeight="1" thickBot="1" x14ac:dyDescent="0.3">
      <c r="A72" s="184">
        <v>12</v>
      </c>
      <c r="B72" s="184" t="s">
        <v>13</v>
      </c>
      <c r="C72" s="196">
        <v>1</v>
      </c>
      <c r="D72" s="137" t="s">
        <v>320</v>
      </c>
      <c r="E72" s="75" t="s">
        <v>402</v>
      </c>
      <c r="F72" s="126" t="s">
        <v>268</v>
      </c>
      <c r="G72" s="199">
        <v>100</v>
      </c>
    </row>
    <row r="73" spans="1:7" ht="55.5" customHeight="1" thickBot="1" x14ac:dyDescent="0.3">
      <c r="A73" s="187"/>
      <c r="B73" s="187"/>
      <c r="C73" s="196">
        <v>2</v>
      </c>
      <c r="D73" s="137" t="s">
        <v>321</v>
      </c>
      <c r="E73" s="25" t="s">
        <v>403</v>
      </c>
      <c r="F73" s="31" t="s">
        <v>268</v>
      </c>
      <c r="G73" s="199">
        <v>900</v>
      </c>
    </row>
    <row r="74" spans="1:7" ht="15.75" customHeight="1" thickBot="1" x14ac:dyDescent="0.3">
      <c r="A74" s="170"/>
      <c r="B74" s="171" t="s">
        <v>417</v>
      </c>
      <c r="C74" s="182"/>
      <c r="D74" s="171"/>
      <c r="E74" s="170"/>
      <c r="F74" s="171"/>
      <c r="G74" s="172">
        <f>G72+G73</f>
        <v>1000</v>
      </c>
    </row>
    <row r="75" spans="1:7" ht="55.5" customHeight="1" thickBot="1" x14ac:dyDescent="0.3">
      <c r="A75" s="184">
        <v>13</v>
      </c>
      <c r="B75" s="184" t="s">
        <v>322</v>
      </c>
      <c r="C75" s="196">
        <v>1</v>
      </c>
      <c r="D75" s="40" t="s">
        <v>323</v>
      </c>
      <c r="E75" s="109" t="s">
        <v>261</v>
      </c>
      <c r="F75" s="31" t="s">
        <v>268</v>
      </c>
      <c r="G75" s="199">
        <v>125</v>
      </c>
    </row>
    <row r="76" spans="1:7" ht="57" customHeight="1" thickBot="1" x14ac:dyDescent="0.3">
      <c r="A76" s="187"/>
      <c r="B76" s="187"/>
      <c r="C76" s="196">
        <v>2</v>
      </c>
      <c r="D76" s="197" t="s">
        <v>324</v>
      </c>
      <c r="E76" s="109" t="s">
        <v>261</v>
      </c>
      <c r="F76" s="119" t="s">
        <v>268</v>
      </c>
      <c r="G76" s="199">
        <v>250</v>
      </c>
    </row>
    <row r="77" spans="1:7" ht="68.25" customHeight="1" thickBot="1" x14ac:dyDescent="0.3">
      <c r="A77" s="187"/>
      <c r="B77" s="191"/>
      <c r="C77" s="113">
        <v>3</v>
      </c>
      <c r="D77" s="114" t="s">
        <v>325</v>
      </c>
      <c r="E77" s="111" t="s">
        <v>147</v>
      </c>
      <c r="F77" s="138" t="s">
        <v>268</v>
      </c>
      <c r="G77" s="160">
        <v>200</v>
      </c>
    </row>
    <row r="78" spans="1:7" ht="80.25" customHeight="1" thickBot="1" x14ac:dyDescent="0.3">
      <c r="A78" s="187"/>
      <c r="B78" s="187"/>
      <c r="C78" s="201">
        <v>4</v>
      </c>
      <c r="D78" s="139" t="s">
        <v>326</v>
      </c>
      <c r="E78" s="26" t="s">
        <v>61</v>
      </c>
      <c r="F78" s="118" t="s">
        <v>268</v>
      </c>
      <c r="G78" s="158">
        <v>250</v>
      </c>
    </row>
    <row r="79" spans="1:7" ht="51.75" customHeight="1" thickBot="1" x14ac:dyDescent="0.3">
      <c r="A79" s="187"/>
      <c r="B79" s="187"/>
      <c r="C79" s="196">
        <v>5</v>
      </c>
      <c r="D79" s="197" t="s">
        <v>327</v>
      </c>
      <c r="E79" s="25" t="s">
        <v>404</v>
      </c>
      <c r="F79" s="31" t="s">
        <v>268</v>
      </c>
      <c r="G79" s="199">
        <v>100</v>
      </c>
    </row>
    <row r="80" spans="1:7" ht="51.75" customHeight="1" thickBot="1" x14ac:dyDescent="0.3">
      <c r="A80" s="187"/>
      <c r="B80" s="187"/>
      <c r="C80" s="196">
        <v>6</v>
      </c>
      <c r="D80" s="197" t="s">
        <v>328</v>
      </c>
      <c r="E80" s="109" t="s">
        <v>261</v>
      </c>
      <c r="F80" s="31" t="s">
        <v>268</v>
      </c>
      <c r="G80" s="199">
        <v>75</v>
      </c>
    </row>
    <row r="81" spans="1:7" ht="15.75" customHeight="1" thickBot="1" x14ac:dyDescent="0.3">
      <c r="A81" s="170"/>
      <c r="B81" s="171" t="s">
        <v>417</v>
      </c>
      <c r="C81" s="182"/>
      <c r="D81" s="171"/>
      <c r="E81" s="170"/>
      <c r="F81" s="171"/>
      <c r="G81" s="172">
        <f>G75+G76+G77+G78+G79+G80</f>
        <v>1000</v>
      </c>
    </row>
    <row r="82" spans="1:7" ht="42" customHeight="1" thickBot="1" x14ac:dyDescent="0.3">
      <c r="A82" s="184">
        <v>14</v>
      </c>
      <c r="B82" s="184" t="s">
        <v>329</v>
      </c>
      <c r="C82" s="196">
        <v>1</v>
      </c>
      <c r="D82" s="197" t="s">
        <v>330</v>
      </c>
      <c r="E82" s="198" t="s">
        <v>147</v>
      </c>
      <c r="F82" s="31" t="s">
        <v>268</v>
      </c>
      <c r="G82" s="199">
        <v>150</v>
      </c>
    </row>
    <row r="83" spans="1:7" ht="56.25" customHeight="1" thickBot="1" x14ac:dyDescent="0.3">
      <c r="A83" s="187"/>
      <c r="B83" s="191"/>
      <c r="C83" s="113">
        <v>2</v>
      </c>
      <c r="D83" s="114" t="s">
        <v>331</v>
      </c>
      <c r="E83" s="111" t="s">
        <v>147</v>
      </c>
      <c r="F83" s="138" t="s">
        <v>268</v>
      </c>
      <c r="G83" s="160">
        <v>100</v>
      </c>
    </row>
    <row r="84" spans="1:7" ht="39" thickBot="1" x14ac:dyDescent="0.3">
      <c r="A84" s="187"/>
      <c r="B84" s="187"/>
      <c r="C84" s="201">
        <v>3</v>
      </c>
      <c r="D84" s="139" t="s">
        <v>429</v>
      </c>
      <c r="E84" s="26" t="s">
        <v>69</v>
      </c>
      <c r="F84" s="118" t="s">
        <v>268</v>
      </c>
      <c r="G84" s="158">
        <v>150</v>
      </c>
    </row>
    <row r="85" spans="1:7" ht="54.75" customHeight="1" thickBot="1" x14ac:dyDescent="0.3">
      <c r="A85" s="187"/>
      <c r="B85" s="187"/>
      <c r="C85" s="196">
        <v>4</v>
      </c>
      <c r="D85" s="197" t="s">
        <v>332</v>
      </c>
      <c r="E85" s="109" t="s">
        <v>261</v>
      </c>
      <c r="F85" s="31" t="s">
        <v>268</v>
      </c>
      <c r="G85" s="199">
        <v>50</v>
      </c>
    </row>
    <row r="86" spans="1:7" ht="42" customHeight="1" thickBot="1" x14ac:dyDescent="0.3">
      <c r="A86" s="187"/>
      <c r="B86" s="191"/>
      <c r="C86" s="113">
        <v>5</v>
      </c>
      <c r="D86" s="114" t="s">
        <v>430</v>
      </c>
      <c r="E86" s="111" t="s">
        <v>55</v>
      </c>
      <c r="F86" s="141" t="s">
        <v>268</v>
      </c>
      <c r="G86" s="160">
        <v>50</v>
      </c>
    </row>
    <row r="87" spans="1:7" ht="81.75" customHeight="1" thickBot="1" x14ac:dyDescent="0.3">
      <c r="A87" s="187"/>
      <c r="B87" s="187"/>
      <c r="C87" s="201">
        <v>6</v>
      </c>
      <c r="D87" s="139" t="s">
        <v>431</v>
      </c>
      <c r="E87" s="25" t="s">
        <v>151</v>
      </c>
      <c r="F87" s="118" t="s">
        <v>268</v>
      </c>
      <c r="G87" s="158">
        <v>100</v>
      </c>
    </row>
    <row r="88" spans="1:7" ht="42.75" customHeight="1" thickBot="1" x14ac:dyDescent="0.3">
      <c r="A88" s="187"/>
      <c r="B88" s="187"/>
      <c r="C88" s="196">
        <v>7</v>
      </c>
      <c r="D88" s="130" t="s">
        <v>432</v>
      </c>
      <c r="E88" s="109" t="s">
        <v>333</v>
      </c>
      <c r="F88" s="131" t="s">
        <v>268</v>
      </c>
      <c r="G88" s="199">
        <v>50</v>
      </c>
    </row>
    <row r="89" spans="1:7" ht="65.25" customHeight="1" thickBot="1" x14ac:dyDescent="0.3">
      <c r="A89" s="187"/>
      <c r="B89" s="191"/>
      <c r="C89" s="113">
        <v>8</v>
      </c>
      <c r="D89" s="114" t="s">
        <v>334</v>
      </c>
      <c r="E89" s="75" t="s">
        <v>261</v>
      </c>
      <c r="F89" s="138" t="s">
        <v>268</v>
      </c>
      <c r="G89" s="160">
        <v>100</v>
      </c>
    </row>
    <row r="90" spans="1:7" ht="39" thickBot="1" x14ac:dyDescent="0.3">
      <c r="A90" s="187"/>
      <c r="B90" s="187"/>
      <c r="C90" s="201">
        <v>9</v>
      </c>
      <c r="D90" s="139" t="s">
        <v>156</v>
      </c>
      <c r="E90" s="26" t="s">
        <v>78</v>
      </c>
      <c r="F90" s="118" t="s">
        <v>268</v>
      </c>
      <c r="G90" s="158">
        <v>100</v>
      </c>
    </row>
    <row r="91" spans="1:7" ht="41.25" customHeight="1" thickBot="1" x14ac:dyDescent="0.3">
      <c r="A91" s="187"/>
      <c r="B91" s="187"/>
      <c r="C91" s="201">
        <v>10</v>
      </c>
      <c r="D91" s="139" t="s">
        <v>335</v>
      </c>
      <c r="E91" s="26" t="s">
        <v>144</v>
      </c>
      <c r="F91" s="118" t="s">
        <v>268</v>
      </c>
      <c r="G91" s="158">
        <v>150</v>
      </c>
    </row>
    <row r="92" spans="1:7" ht="78" customHeight="1" thickBot="1" x14ac:dyDescent="0.3">
      <c r="A92" s="187"/>
      <c r="B92" s="187"/>
      <c r="C92" s="196">
        <v>11</v>
      </c>
      <c r="D92" s="197" t="s">
        <v>433</v>
      </c>
      <c r="E92" s="198" t="s">
        <v>333</v>
      </c>
      <c r="F92" s="31" t="s">
        <v>268</v>
      </c>
      <c r="G92" s="199">
        <v>50</v>
      </c>
    </row>
    <row r="93" spans="1:7" ht="53.25" customHeight="1" thickBot="1" x14ac:dyDescent="0.3">
      <c r="A93" s="187"/>
      <c r="B93" s="187"/>
      <c r="C93" s="196">
        <v>12</v>
      </c>
      <c r="D93" s="198" t="s">
        <v>336</v>
      </c>
      <c r="E93" s="198" t="s">
        <v>333</v>
      </c>
      <c r="F93" s="31" t="s">
        <v>268</v>
      </c>
      <c r="G93" s="199">
        <v>50</v>
      </c>
    </row>
    <row r="94" spans="1:7" ht="39" customHeight="1" thickBot="1" x14ac:dyDescent="0.3">
      <c r="A94" s="187"/>
      <c r="B94" s="187"/>
      <c r="C94" s="196">
        <v>13</v>
      </c>
      <c r="D94" s="198" t="s">
        <v>434</v>
      </c>
      <c r="E94" s="198" t="s">
        <v>55</v>
      </c>
      <c r="F94" s="31" t="s">
        <v>268</v>
      </c>
      <c r="G94" s="199">
        <v>100</v>
      </c>
    </row>
    <row r="95" spans="1:7" ht="27.75" customHeight="1" thickBot="1" x14ac:dyDescent="0.3">
      <c r="A95" s="187"/>
      <c r="B95" s="191"/>
      <c r="C95" s="113">
        <v>14</v>
      </c>
      <c r="D95" s="202" t="s">
        <v>337</v>
      </c>
      <c r="E95" s="111" t="s">
        <v>144</v>
      </c>
      <c r="F95" s="138" t="s">
        <v>268</v>
      </c>
      <c r="G95" s="160">
        <v>100</v>
      </c>
    </row>
    <row r="96" spans="1:7" ht="66" customHeight="1" thickBot="1" x14ac:dyDescent="0.3">
      <c r="A96" s="187"/>
      <c r="B96" s="187"/>
      <c r="C96" s="201">
        <v>15</v>
      </c>
      <c r="D96" s="139" t="s">
        <v>338</v>
      </c>
      <c r="E96" s="26" t="s">
        <v>282</v>
      </c>
      <c r="F96" s="118" t="s">
        <v>268</v>
      </c>
      <c r="G96" s="158">
        <v>100</v>
      </c>
    </row>
    <row r="97" spans="1:7" ht="51.75" customHeight="1" thickBot="1" x14ac:dyDescent="0.3">
      <c r="A97" s="187"/>
      <c r="B97" s="187"/>
      <c r="C97" s="28">
        <v>16</v>
      </c>
      <c r="D97" s="25" t="s">
        <v>157</v>
      </c>
      <c r="E97" s="25" t="s">
        <v>78</v>
      </c>
      <c r="F97" s="123" t="s">
        <v>268</v>
      </c>
      <c r="G97" s="159">
        <v>50</v>
      </c>
    </row>
    <row r="98" spans="1:7" ht="41.25" customHeight="1" thickBot="1" x14ac:dyDescent="0.3">
      <c r="A98" s="187"/>
      <c r="B98" s="191"/>
      <c r="C98" s="113">
        <v>17</v>
      </c>
      <c r="D98" s="114" t="s">
        <v>339</v>
      </c>
      <c r="E98" s="111" t="s">
        <v>55</v>
      </c>
      <c r="F98" s="138" t="s">
        <v>268</v>
      </c>
      <c r="G98" s="160">
        <v>50</v>
      </c>
    </row>
    <row r="99" spans="1:7" ht="58.5" customHeight="1" thickBot="1" x14ac:dyDescent="0.3">
      <c r="A99" s="187"/>
      <c r="B99" s="187"/>
      <c r="C99" s="200">
        <v>18</v>
      </c>
      <c r="D99" s="112" t="s">
        <v>340</v>
      </c>
      <c r="E99" s="75" t="s">
        <v>261</v>
      </c>
      <c r="F99" s="140" t="s">
        <v>268</v>
      </c>
      <c r="G99" s="164">
        <v>150</v>
      </c>
    </row>
    <row r="100" spans="1:7" ht="53.25" customHeight="1" thickBot="1" x14ac:dyDescent="0.3">
      <c r="A100" s="187"/>
      <c r="B100" s="187"/>
      <c r="C100" s="196">
        <v>19</v>
      </c>
      <c r="D100" s="197" t="s">
        <v>341</v>
      </c>
      <c r="E100" s="75" t="s">
        <v>261</v>
      </c>
      <c r="F100" s="31" t="s">
        <v>268</v>
      </c>
      <c r="G100" s="199">
        <v>150</v>
      </c>
    </row>
    <row r="101" spans="1:7" ht="54" customHeight="1" thickBot="1" x14ac:dyDescent="0.3">
      <c r="A101" s="187"/>
      <c r="B101" s="187"/>
      <c r="C101" s="196">
        <v>20</v>
      </c>
      <c r="D101" s="197" t="s">
        <v>342</v>
      </c>
      <c r="E101" s="109" t="s">
        <v>261</v>
      </c>
      <c r="F101" s="31" t="s">
        <v>268</v>
      </c>
      <c r="G101" s="199">
        <v>200</v>
      </c>
    </row>
    <row r="102" spans="1:7" ht="15.75" customHeight="1" thickBot="1" x14ac:dyDescent="0.3">
      <c r="A102" s="170"/>
      <c r="B102" s="171" t="s">
        <v>417</v>
      </c>
      <c r="C102" s="182"/>
      <c r="D102" s="171"/>
      <c r="E102" s="170"/>
      <c r="F102" s="171"/>
      <c r="G102" s="172">
        <f>G82+G83+G84+G85+G86+G88+G87+G89+G90+G91+G92+G93+G94+G95+G96+G97+G98+G99+G100+G101</f>
        <v>2000</v>
      </c>
    </row>
    <row r="103" spans="1:7" ht="51" customHeight="1" thickBot="1" x14ac:dyDescent="0.3">
      <c r="A103" s="184">
        <v>15</v>
      </c>
      <c r="B103" s="192" t="s">
        <v>343</v>
      </c>
      <c r="C103" s="113">
        <v>1</v>
      </c>
      <c r="D103" s="111" t="s">
        <v>344</v>
      </c>
      <c r="E103" s="99" t="s">
        <v>259</v>
      </c>
      <c r="F103" s="138" t="s">
        <v>268</v>
      </c>
      <c r="G103" s="160">
        <v>1000</v>
      </c>
    </row>
    <row r="104" spans="1:7" ht="15.75" customHeight="1" thickBot="1" x14ac:dyDescent="0.3">
      <c r="A104" s="170"/>
      <c r="B104" s="171" t="s">
        <v>417</v>
      </c>
      <c r="C104" s="182"/>
      <c r="D104" s="171"/>
      <c r="E104" s="170"/>
      <c r="F104" s="171"/>
      <c r="G104" s="172">
        <f>G103</f>
        <v>1000</v>
      </c>
    </row>
    <row r="105" spans="1:7" ht="39" thickBot="1" x14ac:dyDescent="0.3">
      <c r="A105" s="342">
        <v>16</v>
      </c>
      <c r="B105" s="342" t="s">
        <v>345</v>
      </c>
      <c r="C105" s="201">
        <v>1</v>
      </c>
      <c r="D105" s="26" t="s">
        <v>346</v>
      </c>
      <c r="E105" s="26" t="s">
        <v>347</v>
      </c>
      <c r="F105" s="118" t="s">
        <v>268</v>
      </c>
      <c r="G105" s="158">
        <v>360</v>
      </c>
    </row>
    <row r="106" spans="1:7" ht="39.75" customHeight="1" thickBot="1" x14ac:dyDescent="0.3">
      <c r="A106" s="344"/>
      <c r="B106" s="344"/>
      <c r="C106" s="28">
        <v>2</v>
      </c>
      <c r="D106" s="25" t="s">
        <v>348</v>
      </c>
      <c r="E106" s="25" t="s">
        <v>347</v>
      </c>
      <c r="F106" s="123" t="s">
        <v>268</v>
      </c>
      <c r="G106" s="159">
        <v>640</v>
      </c>
    </row>
    <row r="107" spans="1:7" ht="15.75" customHeight="1" thickBot="1" x14ac:dyDescent="0.3">
      <c r="A107" s="170"/>
      <c r="B107" s="171" t="s">
        <v>417</v>
      </c>
      <c r="C107" s="182"/>
      <c r="D107" s="171"/>
      <c r="E107" s="170"/>
      <c r="F107" s="171"/>
      <c r="G107" s="172">
        <f>G105+G106</f>
        <v>1000</v>
      </c>
    </row>
    <row r="108" spans="1:7" ht="51" customHeight="1" thickBot="1" x14ac:dyDescent="0.3">
      <c r="A108" s="186">
        <v>17</v>
      </c>
      <c r="B108" s="192" t="s">
        <v>349</v>
      </c>
      <c r="C108" s="113">
        <v>1</v>
      </c>
      <c r="D108" s="114" t="s">
        <v>350</v>
      </c>
      <c r="E108" s="99" t="s">
        <v>40</v>
      </c>
      <c r="F108" s="138" t="s">
        <v>268</v>
      </c>
      <c r="G108" s="160">
        <v>500</v>
      </c>
    </row>
    <row r="109" spans="1:7" ht="41.25" customHeight="1" thickBot="1" x14ac:dyDescent="0.3">
      <c r="A109" s="187"/>
      <c r="B109" s="191"/>
      <c r="C109" s="113">
        <v>2</v>
      </c>
      <c r="D109" s="114" t="s">
        <v>351</v>
      </c>
      <c r="E109" s="99" t="s">
        <v>40</v>
      </c>
      <c r="F109" s="138" t="s">
        <v>268</v>
      </c>
      <c r="G109" s="160">
        <v>500</v>
      </c>
    </row>
    <row r="110" spans="1:7" ht="15.75" customHeight="1" thickBot="1" x14ac:dyDescent="0.3">
      <c r="A110" s="170"/>
      <c r="B110" s="171" t="s">
        <v>417</v>
      </c>
      <c r="C110" s="182"/>
      <c r="D110" s="171"/>
      <c r="E110" s="170"/>
      <c r="F110" s="171"/>
      <c r="G110" s="172">
        <f>G108+G109</f>
        <v>1000</v>
      </c>
    </row>
    <row r="111" spans="1:7" ht="41.25" customHeight="1" thickBot="1" x14ac:dyDescent="0.3">
      <c r="A111" s="184">
        <v>18</v>
      </c>
      <c r="B111" s="184" t="s">
        <v>21</v>
      </c>
      <c r="C111" s="28">
        <v>1</v>
      </c>
      <c r="D111" s="25" t="s">
        <v>352</v>
      </c>
      <c r="E111" s="25" t="s">
        <v>61</v>
      </c>
      <c r="F111" s="123" t="s">
        <v>268</v>
      </c>
      <c r="G111" s="159">
        <v>800</v>
      </c>
    </row>
    <row r="112" spans="1:7" ht="53.25" customHeight="1" thickBot="1" x14ac:dyDescent="0.3">
      <c r="A112" s="187"/>
      <c r="B112" s="191"/>
      <c r="C112" s="113">
        <v>2</v>
      </c>
      <c r="D112" s="114" t="s">
        <v>353</v>
      </c>
      <c r="E112" s="99" t="s">
        <v>40</v>
      </c>
      <c r="F112" s="141" t="s">
        <v>268</v>
      </c>
      <c r="G112" s="160">
        <v>200</v>
      </c>
    </row>
    <row r="113" spans="1:8" ht="15.75" customHeight="1" thickBot="1" x14ac:dyDescent="0.3">
      <c r="A113" s="170"/>
      <c r="B113" s="171" t="s">
        <v>417</v>
      </c>
      <c r="C113" s="182"/>
      <c r="D113" s="171"/>
      <c r="E113" s="170"/>
      <c r="F113" s="171"/>
      <c r="G113" s="172">
        <f t="shared" ref="G113" si="0">G111+G112</f>
        <v>1000</v>
      </c>
    </row>
    <row r="114" spans="1:8" ht="44.25" customHeight="1" thickBot="1" x14ac:dyDescent="0.3">
      <c r="A114" s="342">
        <v>19</v>
      </c>
      <c r="B114" s="342" t="s">
        <v>24</v>
      </c>
      <c r="C114" s="201">
        <v>1</v>
      </c>
      <c r="D114" s="26" t="s">
        <v>354</v>
      </c>
      <c r="E114" s="26" t="s">
        <v>347</v>
      </c>
      <c r="F114" s="118" t="s">
        <v>268</v>
      </c>
      <c r="G114" s="158">
        <v>300</v>
      </c>
    </row>
    <row r="115" spans="1:8" ht="39.75" customHeight="1" thickBot="1" x14ac:dyDescent="0.3">
      <c r="A115" s="343"/>
      <c r="B115" s="343"/>
      <c r="C115" s="201">
        <v>2</v>
      </c>
      <c r="D115" s="26" t="s">
        <v>355</v>
      </c>
      <c r="E115" s="26" t="s">
        <v>347</v>
      </c>
      <c r="F115" s="118" t="s">
        <v>268</v>
      </c>
      <c r="G115" s="158">
        <v>500</v>
      </c>
    </row>
    <row r="116" spans="1:8" ht="39" customHeight="1" thickBot="1" x14ac:dyDescent="0.3">
      <c r="A116" s="344"/>
      <c r="B116" s="344"/>
      <c r="C116" s="28">
        <v>3</v>
      </c>
      <c r="D116" s="25" t="s">
        <v>356</v>
      </c>
      <c r="E116" s="25" t="s">
        <v>357</v>
      </c>
      <c r="F116" s="123" t="s">
        <v>268</v>
      </c>
      <c r="G116" s="159">
        <v>200</v>
      </c>
    </row>
    <row r="117" spans="1:8" ht="15.75" customHeight="1" thickBot="1" x14ac:dyDescent="0.3">
      <c r="A117" s="170"/>
      <c r="B117" s="171" t="s">
        <v>417</v>
      </c>
      <c r="C117" s="182"/>
      <c r="D117" s="171"/>
      <c r="E117" s="170"/>
      <c r="F117" s="171"/>
      <c r="G117" s="172">
        <f>G114+G115+G116</f>
        <v>1000</v>
      </c>
    </row>
    <row r="118" spans="1:8" ht="57.75" customHeight="1" thickBot="1" x14ac:dyDescent="0.3">
      <c r="A118" s="184">
        <v>20</v>
      </c>
      <c r="B118" s="192" t="s">
        <v>22</v>
      </c>
      <c r="C118" s="113">
        <v>1</v>
      </c>
      <c r="D118" s="147" t="s">
        <v>320</v>
      </c>
      <c r="E118" s="99" t="s">
        <v>402</v>
      </c>
      <c r="F118" s="141" t="s">
        <v>268</v>
      </c>
      <c r="G118" s="160">
        <v>100</v>
      </c>
    </row>
    <row r="119" spans="1:8" ht="54" thickBot="1" x14ac:dyDescent="0.3">
      <c r="A119" s="185"/>
      <c r="B119" s="185"/>
      <c r="C119" s="200">
        <v>2</v>
      </c>
      <c r="D119" s="148" t="s">
        <v>358</v>
      </c>
      <c r="E119" s="75" t="s">
        <v>406</v>
      </c>
      <c r="F119" s="123" t="s">
        <v>268</v>
      </c>
      <c r="G119" s="164">
        <v>900</v>
      </c>
    </row>
    <row r="120" spans="1:8" ht="15.75" customHeight="1" thickBot="1" x14ac:dyDescent="0.3">
      <c r="A120" s="170"/>
      <c r="B120" s="171" t="s">
        <v>417</v>
      </c>
      <c r="C120" s="182"/>
      <c r="D120" s="171"/>
      <c r="E120" s="170"/>
      <c r="F120" s="171"/>
      <c r="G120" s="172">
        <f>G118+G119</f>
        <v>1000</v>
      </c>
    </row>
    <row r="121" spans="1:8" ht="51.75" thickBot="1" x14ac:dyDescent="0.3">
      <c r="A121" s="184">
        <v>21</v>
      </c>
      <c r="B121" s="184" t="s">
        <v>359</v>
      </c>
      <c r="C121" s="196">
        <v>1</v>
      </c>
      <c r="D121" s="130" t="s">
        <v>360</v>
      </c>
      <c r="E121" s="75" t="s">
        <v>407</v>
      </c>
      <c r="F121" s="131" t="s">
        <v>268</v>
      </c>
      <c r="G121" s="199">
        <v>75</v>
      </c>
    </row>
    <row r="122" spans="1:8" ht="60" customHeight="1" thickBot="1" x14ac:dyDescent="0.3">
      <c r="A122" s="187"/>
      <c r="B122" s="187"/>
      <c r="C122" s="196">
        <v>2</v>
      </c>
      <c r="D122" s="130" t="s">
        <v>361</v>
      </c>
      <c r="E122" s="75" t="s">
        <v>408</v>
      </c>
      <c r="F122" s="131" t="s">
        <v>362</v>
      </c>
      <c r="G122" s="199">
        <v>600</v>
      </c>
    </row>
    <row r="123" spans="1:8" ht="53.25" customHeight="1" thickBot="1" x14ac:dyDescent="0.3">
      <c r="A123" s="187"/>
      <c r="B123" s="187"/>
      <c r="C123" s="196">
        <v>3</v>
      </c>
      <c r="D123" s="198" t="s">
        <v>363</v>
      </c>
      <c r="E123" s="25" t="s">
        <v>409</v>
      </c>
      <c r="F123" s="119" t="s">
        <v>268</v>
      </c>
      <c r="G123" s="199">
        <v>325</v>
      </c>
    </row>
    <row r="124" spans="1:8" ht="15.75" customHeight="1" thickBot="1" x14ac:dyDescent="0.3">
      <c r="A124" s="170"/>
      <c r="B124" s="171" t="s">
        <v>417</v>
      </c>
      <c r="C124" s="182"/>
      <c r="D124" s="171"/>
      <c r="E124" s="170"/>
      <c r="F124" s="171"/>
      <c r="G124" s="172">
        <f>G121+G122+G123</f>
        <v>1000</v>
      </c>
    </row>
    <row r="125" spans="1:8" s="156" customFormat="1" ht="51.75" thickBot="1" x14ac:dyDescent="0.3">
      <c r="A125" s="149">
        <v>22</v>
      </c>
      <c r="B125" s="150" t="s">
        <v>410</v>
      </c>
      <c r="C125" s="154">
        <v>1</v>
      </c>
      <c r="D125" s="151" t="s">
        <v>364</v>
      </c>
      <c r="E125" s="152" t="s">
        <v>261</v>
      </c>
      <c r="F125" s="153" t="s">
        <v>268</v>
      </c>
      <c r="G125" s="165">
        <v>500</v>
      </c>
      <c r="H125" s="155"/>
    </row>
    <row r="126" spans="1:8" ht="53.25" customHeight="1" thickBot="1" x14ac:dyDescent="0.3">
      <c r="A126" s="187"/>
      <c r="B126" s="101"/>
      <c r="C126" s="196">
        <v>2</v>
      </c>
      <c r="D126" s="198" t="s">
        <v>365</v>
      </c>
      <c r="E126" s="152" t="s">
        <v>261</v>
      </c>
      <c r="F126" s="31" t="s">
        <v>268</v>
      </c>
      <c r="G126" s="199">
        <v>250</v>
      </c>
    </row>
    <row r="127" spans="1:8" ht="59.25" customHeight="1" thickBot="1" x14ac:dyDescent="0.3">
      <c r="A127" s="187"/>
      <c r="B127" s="101"/>
      <c r="C127" s="196">
        <v>3</v>
      </c>
      <c r="D127" s="198" t="s">
        <v>366</v>
      </c>
      <c r="E127" s="152" t="s">
        <v>261</v>
      </c>
      <c r="F127" s="31" t="s">
        <v>268</v>
      </c>
      <c r="G127" s="199">
        <v>640</v>
      </c>
    </row>
    <row r="128" spans="1:8" ht="51.75" customHeight="1" thickBot="1" x14ac:dyDescent="0.3">
      <c r="A128" s="187"/>
      <c r="B128" s="101"/>
      <c r="C128" s="196">
        <v>4</v>
      </c>
      <c r="D128" s="198" t="s">
        <v>367</v>
      </c>
      <c r="E128" s="157" t="s">
        <v>261</v>
      </c>
      <c r="F128" s="31" t="s">
        <v>268</v>
      </c>
      <c r="G128" s="199">
        <v>400</v>
      </c>
    </row>
    <row r="129" spans="1:7" ht="51.75" customHeight="1" thickBot="1" x14ac:dyDescent="0.3">
      <c r="A129" s="187"/>
      <c r="B129" s="102"/>
      <c r="C129" s="113">
        <v>5</v>
      </c>
      <c r="D129" s="111" t="s">
        <v>368</v>
      </c>
      <c r="E129" s="152" t="s">
        <v>261</v>
      </c>
      <c r="F129" s="138" t="s">
        <v>268</v>
      </c>
      <c r="G129" s="160">
        <v>210</v>
      </c>
    </row>
    <row r="130" spans="1:7" ht="15.75" customHeight="1" thickBot="1" x14ac:dyDescent="0.3">
      <c r="A130" s="170"/>
      <c r="B130" s="171" t="s">
        <v>417</v>
      </c>
      <c r="C130" s="182"/>
      <c r="D130" s="171"/>
      <c r="E130" s="170"/>
      <c r="F130" s="171"/>
      <c r="G130" s="172">
        <f>G125+G126+G127+G128+G129</f>
        <v>2000</v>
      </c>
    </row>
    <row r="131" spans="1:7" ht="39" thickBot="1" x14ac:dyDescent="0.3">
      <c r="A131" s="342">
        <v>23</v>
      </c>
      <c r="B131" s="342" t="s">
        <v>27</v>
      </c>
      <c r="C131" s="201">
        <v>1</v>
      </c>
      <c r="D131" s="26" t="s">
        <v>369</v>
      </c>
      <c r="E131" s="26" t="s">
        <v>370</v>
      </c>
      <c r="F131" s="118" t="s">
        <v>268</v>
      </c>
      <c r="G131" s="158">
        <v>190</v>
      </c>
    </row>
    <row r="132" spans="1:7" ht="56.25" customHeight="1" x14ac:dyDescent="0.25">
      <c r="A132" s="343"/>
      <c r="B132" s="343"/>
      <c r="C132" s="196">
        <v>2</v>
      </c>
      <c r="D132" s="198" t="s">
        <v>371</v>
      </c>
      <c r="E132" s="25" t="s">
        <v>49</v>
      </c>
      <c r="F132" s="31" t="s">
        <v>268</v>
      </c>
      <c r="G132" s="199">
        <v>300</v>
      </c>
    </row>
    <row r="133" spans="1:7" ht="77.25" thickBot="1" x14ac:dyDescent="0.3">
      <c r="A133" s="343"/>
      <c r="B133" s="343"/>
      <c r="C133" s="201">
        <v>3</v>
      </c>
      <c r="D133" s="26" t="s">
        <v>372</v>
      </c>
      <c r="E133" s="26" t="s">
        <v>49</v>
      </c>
      <c r="F133" s="118" t="s">
        <v>268</v>
      </c>
      <c r="G133" s="158">
        <v>180</v>
      </c>
    </row>
    <row r="134" spans="1:7" ht="53.25" customHeight="1" thickBot="1" x14ac:dyDescent="0.3">
      <c r="A134" s="343"/>
      <c r="B134" s="343"/>
      <c r="C134" s="201">
        <v>4</v>
      </c>
      <c r="D134" s="26" t="s">
        <v>373</v>
      </c>
      <c r="E134" s="26" t="s">
        <v>78</v>
      </c>
      <c r="F134" s="118" t="s">
        <v>268</v>
      </c>
      <c r="G134" s="158">
        <v>130</v>
      </c>
    </row>
    <row r="135" spans="1:7" ht="51" customHeight="1" thickBot="1" x14ac:dyDescent="0.3">
      <c r="A135" s="344"/>
      <c r="B135" s="344"/>
      <c r="C135" s="201">
        <v>5</v>
      </c>
      <c r="D135" s="26" t="s">
        <v>374</v>
      </c>
      <c r="E135" s="26" t="s">
        <v>375</v>
      </c>
      <c r="F135" s="118" t="s">
        <v>268</v>
      </c>
      <c r="G135" s="158">
        <v>200</v>
      </c>
    </row>
    <row r="136" spans="1:7" ht="15.75" customHeight="1" thickBot="1" x14ac:dyDescent="0.3">
      <c r="A136" s="170"/>
      <c r="B136" s="171" t="s">
        <v>417</v>
      </c>
      <c r="C136" s="182"/>
      <c r="D136" s="171"/>
      <c r="E136" s="170"/>
      <c r="F136" s="171"/>
      <c r="G136" s="172">
        <f t="shared" ref="G136" si="1">G131+G132+G133+G134+G135</f>
        <v>1000</v>
      </c>
    </row>
    <row r="137" spans="1:7" x14ac:dyDescent="0.25">
      <c r="A137" s="342">
        <v>24</v>
      </c>
      <c r="B137" s="195" t="s">
        <v>376</v>
      </c>
      <c r="C137" s="451"/>
      <c r="D137" s="453"/>
      <c r="E137" s="455"/>
      <c r="F137" s="447"/>
      <c r="G137" s="449"/>
    </row>
    <row r="138" spans="1:7" ht="15.75" thickBot="1" x14ac:dyDescent="0.3">
      <c r="A138" s="344"/>
      <c r="B138" s="105" t="s">
        <v>377</v>
      </c>
      <c r="C138" s="452"/>
      <c r="D138" s="454"/>
      <c r="E138" s="456"/>
      <c r="F138" s="448"/>
      <c r="G138" s="450"/>
    </row>
    <row r="139" spans="1:7" ht="77.25" thickBot="1" x14ac:dyDescent="0.3">
      <c r="A139" s="184">
        <v>25</v>
      </c>
      <c r="B139" s="184" t="s">
        <v>378</v>
      </c>
      <c r="C139" s="196">
        <v>1</v>
      </c>
      <c r="D139" s="142" t="s">
        <v>411</v>
      </c>
      <c r="E139" s="152" t="s">
        <v>261</v>
      </c>
      <c r="F139" s="119" t="s">
        <v>268</v>
      </c>
      <c r="G139" s="199">
        <v>50</v>
      </c>
    </row>
    <row r="140" spans="1:7" ht="51" customHeight="1" thickBot="1" x14ac:dyDescent="0.3">
      <c r="A140" s="187"/>
      <c r="B140" s="187"/>
      <c r="C140" s="196">
        <v>2</v>
      </c>
      <c r="D140" s="198" t="s">
        <v>379</v>
      </c>
      <c r="E140" s="26" t="s">
        <v>49</v>
      </c>
      <c r="F140" s="31" t="s">
        <v>268</v>
      </c>
      <c r="G140" s="199">
        <v>50</v>
      </c>
    </row>
    <row r="141" spans="1:7" ht="51.75" thickBot="1" x14ac:dyDescent="0.3">
      <c r="A141" s="187"/>
      <c r="B141" s="187"/>
      <c r="C141" s="196">
        <v>3</v>
      </c>
      <c r="D141" s="198" t="s">
        <v>380</v>
      </c>
      <c r="E141" s="152" t="s">
        <v>261</v>
      </c>
      <c r="F141" s="31" t="s">
        <v>381</v>
      </c>
      <c r="G141" s="199">
        <v>200</v>
      </c>
    </row>
    <row r="142" spans="1:7" ht="57" customHeight="1" thickBot="1" x14ac:dyDescent="0.3">
      <c r="A142" s="187"/>
      <c r="B142" s="187"/>
      <c r="C142" s="196">
        <v>4</v>
      </c>
      <c r="D142" s="198" t="s">
        <v>382</v>
      </c>
      <c r="E142" s="152" t="s">
        <v>261</v>
      </c>
      <c r="F142" s="31" t="s">
        <v>381</v>
      </c>
      <c r="G142" s="199">
        <v>50</v>
      </c>
    </row>
    <row r="143" spans="1:7" ht="56.25" customHeight="1" thickBot="1" x14ac:dyDescent="0.3">
      <c r="A143" s="187"/>
      <c r="B143" s="187"/>
      <c r="C143" s="196">
        <v>5</v>
      </c>
      <c r="D143" s="198" t="s">
        <v>383</v>
      </c>
      <c r="E143" s="152" t="s">
        <v>261</v>
      </c>
      <c r="F143" s="31" t="s">
        <v>381</v>
      </c>
      <c r="G143" s="199">
        <v>150</v>
      </c>
    </row>
    <row r="144" spans="1:7" ht="52.5" customHeight="1" thickBot="1" x14ac:dyDescent="0.3">
      <c r="A144" s="187"/>
      <c r="B144" s="187"/>
      <c r="C144" s="196">
        <v>6</v>
      </c>
      <c r="D144" s="130" t="s">
        <v>384</v>
      </c>
      <c r="E144" s="152" t="s">
        <v>261</v>
      </c>
      <c r="F144" s="126" t="s">
        <v>381</v>
      </c>
      <c r="G144" s="199">
        <v>100</v>
      </c>
    </row>
    <row r="145" spans="1:7" ht="52.5" customHeight="1" thickBot="1" x14ac:dyDescent="0.3">
      <c r="A145" s="187"/>
      <c r="B145" s="187"/>
      <c r="C145" s="196">
        <v>7</v>
      </c>
      <c r="D145" s="198" t="s">
        <v>385</v>
      </c>
      <c r="E145" s="152" t="s">
        <v>261</v>
      </c>
      <c r="F145" s="31" t="s">
        <v>381</v>
      </c>
      <c r="G145" s="199">
        <v>400</v>
      </c>
    </row>
    <row r="146" spans="1:7" ht="15.75" customHeight="1" thickBot="1" x14ac:dyDescent="0.3">
      <c r="A146" s="170"/>
      <c r="B146" s="171" t="s">
        <v>417</v>
      </c>
      <c r="C146" s="182"/>
      <c r="D146" s="171"/>
      <c r="E146" s="170"/>
      <c r="F146" s="171"/>
      <c r="G146" s="172">
        <f>G139+G140+G141+G142+G143+G144+G145</f>
        <v>1000</v>
      </c>
    </row>
    <row r="147" spans="1:7" ht="56.25" customHeight="1" thickBot="1" x14ac:dyDescent="0.3">
      <c r="A147" s="186">
        <v>26</v>
      </c>
      <c r="B147" s="186" t="s">
        <v>29</v>
      </c>
      <c r="C147" s="196">
        <v>1</v>
      </c>
      <c r="D147" s="130" t="s">
        <v>386</v>
      </c>
      <c r="E147" s="75" t="s">
        <v>412</v>
      </c>
      <c r="F147" s="131" t="s">
        <v>381</v>
      </c>
      <c r="G147" s="199">
        <v>150</v>
      </c>
    </row>
    <row r="148" spans="1:7" ht="52.5" customHeight="1" thickBot="1" x14ac:dyDescent="0.3">
      <c r="A148" s="187"/>
      <c r="B148" s="187"/>
      <c r="C148" s="196">
        <v>2</v>
      </c>
      <c r="D148" s="198" t="s">
        <v>387</v>
      </c>
      <c r="E148" s="25" t="s">
        <v>413</v>
      </c>
      <c r="F148" s="119" t="s">
        <v>381</v>
      </c>
      <c r="G148" s="199">
        <v>150</v>
      </c>
    </row>
    <row r="149" spans="1:7" ht="51.75" thickBot="1" x14ac:dyDescent="0.3">
      <c r="A149" s="187"/>
      <c r="B149" s="187"/>
      <c r="C149" s="196">
        <v>3</v>
      </c>
      <c r="D149" s="198" t="s">
        <v>388</v>
      </c>
      <c r="E149" s="75" t="s">
        <v>412</v>
      </c>
      <c r="F149" s="119" t="s">
        <v>381</v>
      </c>
      <c r="G149" s="199">
        <v>75</v>
      </c>
    </row>
    <row r="150" spans="1:7" ht="51.75" thickBot="1" x14ac:dyDescent="0.3">
      <c r="A150" s="187"/>
      <c r="B150" s="187"/>
      <c r="C150" s="196">
        <v>4</v>
      </c>
      <c r="D150" s="198" t="s">
        <v>389</v>
      </c>
      <c r="E150" s="75" t="s">
        <v>412</v>
      </c>
      <c r="F150" s="119" t="s">
        <v>381</v>
      </c>
      <c r="G150" s="199">
        <v>150</v>
      </c>
    </row>
    <row r="151" spans="1:7" ht="51.75" thickBot="1" x14ac:dyDescent="0.3">
      <c r="A151" s="187"/>
      <c r="B151" s="187"/>
      <c r="C151" s="196">
        <v>5</v>
      </c>
      <c r="D151" s="198" t="s">
        <v>390</v>
      </c>
      <c r="E151" s="75" t="s">
        <v>414</v>
      </c>
      <c r="F151" s="119" t="s">
        <v>381</v>
      </c>
      <c r="G151" s="199">
        <v>25</v>
      </c>
    </row>
    <row r="152" spans="1:7" ht="51.75" thickBot="1" x14ac:dyDescent="0.3">
      <c r="A152" s="187"/>
      <c r="B152" s="187"/>
      <c r="C152" s="196">
        <v>6</v>
      </c>
      <c r="D152" s="198" t="s">
        <v>391</v>
      </c>
      <c r="E152" s="75" t="s">
        <v>414</v>
      </c>
      <c r="F152" s="119" t="s">
        <v>381</v>
      </c>
      <c r="G152" s="199">
        <v>200</v>
      </c>
    </row>
    <row r="153" spans="1:7" ht="54" customHeight="1" thickBot="1" x14ac:dyDescent="0.3">
      <c r="A153" s="187"/>
      <c r="B153" s="187"/>
      <c r="C153" s="196">
        <v>7</v>
      </c>
      <c r="D153" s="198" t="s">
        <v>392</v>
      </c>
      <c r="E153" s="75" t="s">
        <v>415</v>
      </c>
      <c r="F153" s="119" t="s">
        <v>381</v>
      </c>
      <c r="G153" s="199">
        <v>150</v>
      </c>
    </row>
    <row r="154" spans="1:7" ht="51.75" thickBot="1" x14ac:dyDescent="0.3">
      <c r="A154" s="187"/>
      <c r="B154" s="187"/>
      <c r="C154" s="196">
        <v>8</v>
      </c>
      <c r="D154" s="198" t="s">
        <v>393</v>
      </c>
      <c r="E154" s="75" t="s">
        <v>412</v>
      </c>
      <c r="F154" s="119" t="s">
        <v>381</v>
      </c>
      <c r="G154" s="199">
        <v>100</v>
      </c>
    </row>
    <row r="155" spans="1:7" ht="15.75" customHeight="1" thickBot="1" x14ac:dyDescent="0.3">
      <c r="A155" s="170"/>
      <c r="B155" s="171" t="s">
        <v>417</v>
      </c>
      <c r="C155" s="182"/>
      <c r="D155" s="171"/>
      <c r="E155" s="170"/>
      <c r="F155" s="171"/>
      <c r="G155" s="172">
        <f>G147+G148+G149+G150+G151+G152+G153+G154</f>
        <v>1000</v>
      </c>
    </row>
    <row r="156" spans="1:7" ht="52.5" customHeight="1" thickBot="1" x14ac:dyDescent="0.3">
      <c r="A156" s="186">
        <v>27</v>
      </c>
      <c r="B156" s="186" t="s">
        <v>30</v>
      </c>
      <c r="C156" s="196">
        <v>1</v>
      </c>
      <c r="D156" s="198" t="s">
        <v>394</v>
      </c>
      <c r="E156" s="152" t="s">
        <v>261</v>
      </c>
      <c r="F156" s="119" t="s">
        <v>268</v>
      </c>
      <c r="G156" s="199">
        <v>150</v>
      </c>
    </row>
    <row r="157" spans="1:7" ht="53.25" customHeight="1" thickBot="1" x14ac:dyDescent="0.3">
      <c r="A157" s="187"/>
      <c r="B157" s="187"/>
      <c r="C157" s="196">
        <v>2</v>
      </c>
      <c r="D157" s="198" t="s">
        <v>395</v>
      </c>
      <c r="E157" s="152" t="s">
        <v>261</v>
      </c>
      <c r="F157" s="119" t="s">
        <v>268</v>
      </c>
      <c r="G157" s="199">
        <v>100</v>
      </c>
    </row>
    <row r="158" spans="1:7" ht="54" customHeight="1" thickBot="1" x14ac:dyDescent="0.3">
      <c r="A158" s="187"/>
      <c r="B158" s="187"/>
      <c r="C158" s="196">
        <v>3</v>
      </c>
      <c r="D158" s="198" t="s">
        <v>416</v>
      </c>
      <c r="E158" s="152" t="s">
        <v>261</v>
      </c>
      <c r="F158" s="119" t="s">
        <v>268</v>
      </c>
      <c r="G158" s="199">
        <v>300</v>
      </c>
    </row>
    <row r="159" spans="1:7" ht="53.25" customHeight="1" thickBot="1" x14ac:dyDescent="0.3">
      <c r="A159" s="187"/>
      <c r="B159" s="187"/>
      <c r="C159" s="196">
        <v>4</v>
      </c>
      <c r="D159" s="198" t="s">
        <v>396</v>
      </c>
      <c r="E159" s="152" t="s">
        <v>261</v>
      </c>
      <c r="F159" s="119" t="s">
        <v>268</v>
      </c>
      <c r="G159" s="199">
        <v>300</v>
      </c>
    </row>
    <row r="160" spans="1:7" ht="56.25" customHeight="1" thickBot="1" x14ac:dyDescent="0.3">
      <c r="A160" s="187"/>
      <c r="B160" s="187"/>
      <c r="C160" s="196">
        <v>5</v>
      </c>
      <c r="D160" s="198" t="s">
        <v>397</v>
      </c>
      <c r="E160" s="152" t="s">
        <v>261</v>
      </c>
      <c r="F160" s="128" t="s">
        <v>268</v>
      </c>
      <c r="G160" s="162">
        <v>150</v>
      </c>
    </row>
    <row r="161" spans="1:7" ht="15.75" customHeight="1" thickBot="1" x14ac:dyDescent="0.3">
      <c r="A161" s="170"/>
      <c r="B161" s="171" t="s">
        <v>417</v>
      </c>
      <c r="C161" s="182"/>
      <c r="D161" s="171"/>
      <c r="E161" s="170"/>
      <c r="F161" s="171"/>
      <c r="G161" s="172">
        <f>G156+G157+G158+G159+G160</f>
        <v>1000</v>
      </c>
    </row>
    <row r="162" spans="1:7" ht="15.75" thickBot="1" x14ac:dyDescent="0.3">
      <c r="A162" s="98"/>
      <c r="B162" s="96" t="s">
        <v>31</v>
      </c>
      <c r="C162" s="96"/>
      <c r="D162" s="96"/>
      <c r="E162" s="96"/>
      <c r="F162" s="96"/>
      <c r="G162" s="143">
        <f>G23+G27+G32+G38+G42+G45+G51+G64+G70+G74+G81+G102+G104+G107+G110+G113+G117+G120+G124+G130+G136+G146+G155+G161</f>
        <v>27000</v>
      </c>
    </row>
  </sheetData>
  <mergeCells count="27">
    <mergeCell ref="F137:F138"/>
    <mergeCell ref="G137:G138"/>
    <mergeCell ref="A131:A135"/>
    <mergeCell ref="B131:B135"/>
    <mergeCell ref="A137:A138"/>
    <mergeCell ref="C137:C138"/>
    <mergeCell ref="D137:D138"/>
    <mergeCell ref="E137:E138"/>
    <mergeCell ref="A66:A69"/>
    <mergeCell ref="B66:B69"/>
    <mergeCell ref="A105:A106"/>
    <mergeCell ref="B105:B106"/>
    <mergeCell ref="A114:A116"/>
    <mergeCell ref="B114:B116"/>
    <mergeCell ref="A28:A31"/>
    <mergeCell ref="B28:B31"/>
    <mergeCell ref="A33:A37"/>
    <mergeCell ref="B33:B37"/>
    <mergeCell ref="A39:A41"/>
    <mergeCell ref="B39:B41"/>
    <mergeCell ref="A1:G1"/>
    <mergeCell ref="A2:A4"/>
    <mergeCell ref="B2:B4"/>
    <mergeCell ref="C2:D3"/>
    <mergeCell ref="F2:F4"/>
    <mergeCell ref="G2:G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2018-01-19T02:33:49Z</dcterms:modified>
</cp:coreProperties>
</file>